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6\PiN\"/>
    </mc:Choice>
  </mc:AlternateContent>
  <xr:revisionPtr revIDLastSave="0" documentId="13_ncr:1_{FC3C60E8-119E-49B7-886B-C777532906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tables" sheetId="18" r:id="rId1"/>
    <sheet name="Trail&amp;semi-Trail.GVW&gt;3,5T_" sheetId="19" r:id="rId2"/>
    <sheet name="Semi-Trailers GVW&gt;3,5T_" sheetId="20" r:id="rId3"/>
    <sheet name="Light Trailers_" sheetId="21" r:id="rId4"/>
    <sheet name="Agri Trail.&amp;Tractors GVW&gt;3.5T_" sheetId="22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2" l="1"/>
  <c r="F75" i="22" s="1"/>
  <c r="C75" i="22"/>
  <c r="G75" i="22" s="1"/>
  <c r="G26" i="22"/>
  <c r="E26" i="22"/>
  <c r="F26" i="22" s="1"/>
  <c r="C26" i="22"/>
  <c r="D26" i="22" s="1"/>
  <c r="E31" i="21"/>
  <c r="G31" i="21" s="1"/>
  <c r="D31" i="21"/>
  <c r="C31" i="21"/>
  <c r="E31" i="20"/>
  <c r="F31" i="20" s="1"/>
  <c r="C31" i="20"/>
  <c r="G31" i="20" s="1"/>
  <c r="E35" i="19"/>
  <c r="F35" i="19" s="1"/>
  <c r="C35" i="19"/>
  <c r="G35" i="19" s="1"/>
  <c r="D75" i="22" l="1"/>
  <c r="F31" i="21"/>
  <c r="D31" i="20"/>
  <c r="D35" i="19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<sst xmlns="http://schemas.openxmlformats.org/spreadsheetml/2006/main" count="259" uniqueCount="128">
  <si>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</si>
  <si>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</si>
  <si>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</si>
  <si>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</si>
  <si>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</si>
  <si>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</si>
  <si>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</si>
  <si>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</si>
  <si>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</si>
  <si>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</si>
  <si>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</si>
  <si>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</si>
  <si>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</si>
  <si>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</si>
  <si>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</si>
  <si>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</si>
  <si>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</si>
  <si>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</si>
  <si>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</si>
  <si>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</si>
  <si>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</si>
  <si>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</si>
  <si>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</si>
  <si>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</si>
  <si>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</si>
  <si>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</si>
  <si>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</si>
  <si>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</si>
  <si>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</si>
  <si>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</si>
  <si>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</si>
  <si>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</si>
  <si>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</si>
  <si>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</si>
  <si>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</si>
  <si>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</si>
  <si>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</si>
  <si>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</si>
  <si>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</si>
  <si>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</si>
  <si>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</si>
  <si>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</si>
  <si>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</si>
  <si>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</si>
  <si>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</si>
  <si>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</si>
  <si>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</si>
  <si>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</si>
  <si>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</si>
  <si>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</si>
  <si>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</si>
  <si>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</si>
  <si>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</si>
  <si>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</si>
  <si>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</si>
  <si>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</si>
  <si>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</si>
  <si>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</si>
  <si>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</si>
  <si>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</si>
  <si>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</si>
  <si>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</si>
  <si>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</si>
  <si>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</si>
  <si>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</si>
  <si>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</si>
  <si>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</si>
  <si>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</si>
  <si>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</si>
  <si>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</si>
  <si>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</si>
  <si>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</si>
  <si>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</si>
  <si>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</si>
  <si>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</si>
  <si>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</si>
  <si>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</si>
  <si>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</si>
  <si>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</si>
  <si>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</si>
  <si>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</si>
  <si>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</si>
  <si>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</si>
  <si>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</si>
  <si>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</si>
  <si>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</si>
  <si>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</si>
  <si>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</si>
  <si>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</si>
  <si>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</si>
  <si>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</si>
  <si>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</si>
  <si>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</si>
  <si>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FFB FELDBINDER</t>
  </si>
  <si>
    <t>STEYR</t>
  </si>
  <si>
    <t>LAG</t>
  </si>
  <si>
    <t>MIRO-CAR1</t>
  </si>
  <si>
    <t>CYNKOMET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</si>
  <si>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</si>
  <si>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</si>
  <si>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</si>
  <si>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</si>
  <si>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</si>
  <si>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</si>
  <si>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</si>
  <si>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</si>
  <si>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</si>
  <si>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</si>
  <si>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</si>
  <si>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</si>
  <si>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</si>
  <si>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</si>
  <si>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</si>
  <si>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</si>
  <si>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</si>
  <si>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</si>
  <si>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June</t>
  </si>
  <si>
    <t>2020
June</t>
  </si>
  <si>
    <t>2021
Jan -June</t>
  </si>
  <si>
    <t>2020
Jan - June</t>
  </si>
  <si>
    <t>Rok narastająco Styczeń - Czerwiec</t>
  </si>
  <si>
    <t>YTD January - June</t>
  </si>
  <si>
    <t>KNAPEN</t>
  </si>
  <si>
    <t>POM-EKO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</si>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</sst>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2" fillId="2" borderId="4" xfId="4" applyFont="1" applyFill="1" applyBorder="1" applyAlignment="1">
      <alignment horizontal="center" vertical="center" wrapText="1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17" fillId="0" borderId="0" xfId="0" applyFont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165" fontId="3" fillId="0" borderId="3" xfId="7" applyNumberFormat="1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165" fontId="3" fillId="0" borderId="12" xfId="7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9" fontId="4" fillId="2" borderId="0" xfId="7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1" fillId="0" borderId="16" xfId="4" applyFont="1" applyBorder="1" applyAlignment="1">
      <alignment horizontal="right" vertical="center"/>
    </xf>
    <xf numFmtId="0" fontId="3" fillId="0" borderId="6" xfId="4" applyFont="1" applyBorder="1" applyAlignment="1">
      <alignment horizontal="center" vertical="center"/>
    </xf>
    <xf numFmtId="0" fontId="3" fillId="0" borderId="6" xfId="4" applyFont="1" applyBorder="1"/>
    <xf numFmtId="0" fontId="3" fillId="0" borderId="3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4" fillId="2" borderId="0" xfId="4" applyFont="1" applyFill="1" applyAlignment="1">
      <alignment vertical="center"/>
    </xf>
    <xf numFmtId="165" fontId="4" fillId="2" borderId="0" xfId="4" applyNumberFormat="1" applyFont="1" applyFill="1" applyAlignment="1">
      <alignment vertical="center"/>
    </xf>
    <xf numFmtId="0" fontId="18" fillId="0" borderId="0" xfId="4" applyFont="1" applyAlignment="1">
      <alignment vertical="center"/>
    </xf>
    <xf numFmtId="0" fontId="3" fillId="0" borderId="16" xfId="4" applyFont="1" applyBorder="1" applyAlignment="1">
      <alignment horizontal="right" vertical="center"/>
    </xf>
    <xf numFmtId="0" fontId="3" fillId="0" borderId="3" xfId="4" applyFont="1" applyBorder="1"/>
    <xf numFmtId="0" fontId="15" fillId="0" borderId="0" xfId="4" applyFont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0" fontId="16" fillId="0" borderId="0" xfId="4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40</xdr:row>
      <xdr:rowOff>19050</xdr:rowOff>
    </xdr:from>
    <xdr:to>
      <xdr:col>10</xdr:col>
      <xdr:colOff>169469</xdr:colOff>
      <xdr:row>67</xdr:row>
      <xdr:rowOff>14923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AB0CA49-72B9-4BDD-B30C-A431FE98E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515100"/>
          <a:ext cx="7913294" cy="513937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68</xdr:row>
      <xdr:rowOff>161925</xdr:rowOff>
    </xdr:from>
    <xdr:to>
      <xdr:col>11</xdr:col>
      <xdr:colOff>167614</xdr:colOff>
      <xdr:row>85</xdr:row>
      <xdr:rowOff>148489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D37AC21-9831-4A88-A54C-096060AD5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1991975"/>
          <a:ext cx="8492464" cy="3225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604243</xdr:colOff>
      <xdr:row>54</xdr:row>
      <xdr:rowOff>116098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B86A0F3-5C99-4913-BEF9-33442DF8C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056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35</xdr:row>
      <xdr:rowOff>152400</xdr:rowOff>
    </xdr:from>
    <xdr:to>
      <xdr:col>7</xdr:col>
      <xdr:colOff>511860</xdr:colOff>
      <xdr:row>57</xdr:row>
      <xdr:rowOff>129223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1D665A3-A0F8-4F94-B04C-E4C1A0CF7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6486525"/>
          <a:ext cx="6417360" cy="416782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598147</xdr:colOff>
      <xdr:row>76</xdr:row>
      <xdr:rowOff>67326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A5BAF5-BAFE-4722-9A5B-495CCE9D9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2725" y="110966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508370</xdr:colOff>
      <xdr:row>81</xdr:row>
      <xdr:rowOff>57150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27AF67E-4645-461F-9A6A-EA86A79B7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906125"/>
          <a:ext cx="6471020" cy="424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597386</xdr:colOff>
      <xdr:row>53</xdr:row>
      <xdr:rowOff>10950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E42647-A36F-442D-AF6D-D1C378EC7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8541236" cy="3249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161925</xdr:rowOff>
    </xdr:from>
    <xdr:to>
      <xdr:col>11</xdr:col>
      <xdr:colOff>207622</xdr:colOff>
      <xdr:row>47</xdr:row>
      <xdr:rowOff>38751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75F761-80D4-4DAD-80BD-8C3170807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02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227819</xdr:colOff>
      <xdr:row>99</xdr:row>
      <xdr:rowOff>39925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89694ED-D5C7-47A9-AEA8-479F91682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1719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A4DB-A955-411E-BCA6-5F33A658738C}">
  <dimension ref="A1:H34"/>
  <sheetViews>
    <sheetView showGridLines="0" tabSelected="1" zoomScaleNormal="100" workbookViewId="0">
      <selection activeCell="H7" sqref="H7"/>
    </sheetView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62" t="s">
        <v>98</v>
      </c>
      <c r="G1" s="24">
        <v>44386</v>
      </c>
    </row>
    <row r="2" spans="1:8" x14ac:dyDescent="0.25">
      <c r="G2" s="1" t="s">
        <v>99</v>
      </c>
    </row>
    <row r="3" spans="1:8" ht="26.1" customHeight="1" x14ac:dyDescent="0.25">
      <c r="A3" s="76" t="s">
        <v>100</v>
      </c>
      <c r="B3" s="77"/>
      <c r="C3" s="77"/>
      <c r="D3" s="77"/>
      <c r="E3" s="77"/>
      <c r="F3" s="77"/>
      <c r="G3" s="78"/>
    </row>
    <row r="4" spans="1:8" ht="26.1" customHeight="1" x14ac:dyDescent="0.25">
      <c r="A4" s="4"/>
      <c r="B4" s="63" t="s">
        <v>116</v>
      </c>
      <c r="C4" s="63" t="s">
        <v>117</v>
      </c>
      <c r="D4" s="64" t="s">
        <v>101</v>
      </c>
      <c r="E4" s="63" t="s">
        <v>118</v>
      </c>
      <c r="F4" s="63" t="s">
        <v>119</v>
      </c>
      <c r="G4" s="64" t="s">
        <v>101</v>
      </c>
    </row>
    <row r="5" spans="1:8" ht="26.1" customHeight="1" x14ac:dyDescent="0.25">
      <c r="A5" s="2" t="s">
        <v>102</v>
      </c>
      <c r="B5" s="65">
        <v>9113</v>
      </c>
      <c r="C5" s="65">
        <v>7331</v>
      </c>
      <c r="D5" s="66">
        <v>0.24307734279088811</v>
      </c>
      <c r="E5" s="65">
        <v>35403</v>
      </c>
      <c r="F5" s="65">
        <v>23424</v>
      </c>
      <c r="G5" s="66">
        <v>0.5113985655737705</v>
      </c>
    </row>
    <row r="6" spans="1:8" ht="26.1" customHeight="1" x14ac:dyDescent="0.25">
      <c r="A6" s="3" t="s">
        <v>103</v>
      </c>
      <c r="B6" s="67">
        <v>1301</v>
      </c>
      <c r="C6" s="67">
        <v>783</v>
      </c>
      <c r="D6" s="68">
        <v>0.66155810983397201</v>
      </c>
      <c r="E6" s="67">
        <v>5987</v>
      </c>
      <c r="F6" s="67">
        <v>3596</v>
      </c>
      <c r="G6" s="68">
        <v>0.66490545050055627</v>
      </c>
    </row>
    <row r="7" spans="1:8" ht="26.1" customHeight="1" x14ac:dyDescent="0.25">
      <c r="A7" s="12" t="s">
        <v>104</v>
      </c>
      <c r="B7" s="67">
        <v>302</v>
      </c>
      <c r="C7" s="67">
        <v>174</v>
      </c>
      <c r="D7" s="68">
        <v>0.73563218390804597</v>
      </c>
      <c r="E7" s="67">
        <v>1101</v>
      </c>
      <c r="F7" s="67">
        <v>597</v>
      </c>
      <c r="G7" s="68">
        <v>0.84422110552763829</v>
      </c>
    </row>
    <row r="8" spans="1:8" ht="26.1" customHeight="1" x14ac:dyDescent="0.25">
      <c r="A8" s="12" t="s">
        <v>105</v>
      </c>
      <c r="B8" s="67">
        <v>6615</v>
      </c>
      <c r="C8" s="67">
        <v>5780</v>
      </c>
      <c r="D8" s="68">
        <v>0.14446366782006925</v>
      </c>
      <c r="E8" s="67">
        <v>25199</v>
      </c>
      <c r="F8" s="67">
        <v>16752</v>
      </c>
      <c r="G8" s="68">
        <v>0.50423829990448898</v>
      </c>
    </row>
    <row r="9" spans="1:8" ht="26.1" customHeight="1" x14ac:dyDescent="0.25">
      <c r="A9" s="12" t="s">
        <v>106</v>
      </c>
      <c r="B9" s="67">
        <v>893</v>
      </c>
      <c r="C9" s="67">
        <v>594</v>
      </c>
      <c r="D9" s="68">
        <v>0.50336700336700346</v>
      </c>
      <c r="E9" s="67">
        <v>3114</v>
      </c>
      <c r="F9" s="67">
        <v>2479</v>
      </c>
      <c r="G9" s="68">
        <v>0.25615167406212191</v>
      </c>
    </row>
    <row r="10" spans="1:8" ht="26.1" customHeight="1" x14ac:dyDescent="0.25">
      <c r="A10" s="12" t="s">
        <v>107</v>
      </c>
      <c r="B10" s="67">
        <v>2</v>
      </c>
      <c r="C10" s="67">
        <v>0</v>
      </c>
      <c r="D10" s="68"/>
      <c r="E10" s="67">
        <v>2</v>
      </c>
      <c r="F10" s="67">
        <v>0</v>
      </c>
      <c r="G10" s="68"/>
    </row>
    <row r="11" spans="1:8" ht="26.1" customHeight="1" x14ac:dyDescent="0.25">
      <c r="A11" s="2" t="s">
        <v>108</v>
      </c>
      <c r="B11" s="65">
        <v>2427</v>
      </c>
      <c r="C11" s="65">
        <v>828</v>
      </c>
      <c r="D11" s="66">
        <v>1.931159420289855</v>
      </c>
      <c r="E11" s="65">
        <v>11585</v>
      </c>
      <c r="F11" s="65">
        <v>5163</v>
      </c>
      <c r="G11" s="66">
        <v>1.2438504745303121</v>
      </c>
    </row>
    <row r="12" spans="1:8" ht="26.1" customHeight="1" x14ac:dyDescent="0.25">
      <c r="A12" s="3" t="s">
        <v>109</v>
      </c>
      <c r="B12" s="67">
        <v>2427</v>
      </c>
      <c r="C12" s="67">
        <v>827</v>
      </c>
      <c r="D12" s="68">
        <v>1.9347037484885128</v>
      </c>
      <c r="E12" s="67">
        <v>11581</v>
      </c>
      <c r="F12" s="67">
        <v>5159</v>
      </c>
      <c r="G12" s="68">
        <v>1.2448148866059312</v>
      </c>
    </row>
    <row r="13" spans="1:8" ht="26.1" customHeight="1" x14ac:dyDescent="0.25">
      <c r="A13" s="12" t="s">
        <v>110</v>
      </c>
      <c r="B13" s="67">
        <v>0</v>
      </c>
      <c r="C13" s="67">
        <v>1</v>
      </c>
      <c r="D13" s="68">
        <v>-1</v>
      </c>
      <c r="E13" s="67">
        <v>4</v>
      </c>
      <c r="F13" s="67">
        <v>4</v>
      </c>
      <c r="G13" s="68">
        <v>0</v>
      </c>
    </row>
    <row r="14" spans="1:8" ht="26.1" customHeight="1" x14ac:dyDescent="0.25">
      <c r="A14" s="5" t="s">
        <v>111</v>
      </c>
      <c r="B14" s="69">
        <v>11540</v>
      </c>
      <c r="C14" s="69">
        <v>8159</v>
      </c>
      <c r="D14" s="70">
        <v>0.414389018262042</v>
      </c>
      <c r="E14" s="69">
        <v>46988</v>
      </c>
      <c r="F14" s="69">
        <v>28587</v>
      </c>
      <c r="G14" s="70">
        <v>0.64368419211529715</v>
      </c>
      <c r="H14" s="16"/>
    </row>
    <row r="15" spans="1:8" ht="14.25" customHeight="1" x14ac:dyDescent="0.25">
      <c r="A15" s="71" t="s">
        <v>112</v>
      </c>
    </row>
    <row r="16" spans="1:8" x14ac:dyDescent="0.25">
      <c r="A16" s="7" t="s">
        <v>62</v>
      </c>
    </row>
    <row r="17" spans="1:8" x14ac:dyDescent="0.25">
      <c r="A17" s="7"/>
    </row>
    <row r="18" spans="1:8" x14ac:dyDescent="0.25">
      <c r="A18" s="7"/>
    </row>
    <row r="19" spans="1:8" x14ac:dyDescent="0.25">
      <c r="G19" s="1" t="s">
        <v>99</v>
      </c>
    </row>
    <row r="20" spans="1:8" ht="26.1" customHeight="1" x14ac:dyDescent="0.25">
      <c r="A20" s="76" t="s">
        <v>113</v>
      </c>
      <c r="B20" s="77"/>
      <c r="C20" s="77"/>
      <c r="D20" s="77"/>
      <c r="E20" s="77"/>
      <c r="F20" s="77"/>
      <c r="G20" s="78"/>
    </row>
    <row r="21" spans="1:8" ht="26.1" customHeight="1" x14ac:dyDescent="0.25">
      <c r="A21" s="4"/>
      <c r="B21" s="63" t="s">
        <v>116</v>
      </c>
      <c r="C21" s="63" t="s">
        <v>117</v>
      </c>
      <c r="D21" s="64" t="s">
        <v>101</v>
      </c>
      <c r="E21" s="63" t="s">
        <v>118</v>
      </c>
      <c r="F21" s="63" t="s">
        <v>119</v>
      </c>
      <c r="G21" s="64" t="s">
        <v>101</v>
      </c>
    </row>
    <row r="22" spans="1:8" ht="26.1" customHeight="1" x14ac:dyDescent="0.25">
      <c r="A22" s="2" t="s">
        <v>114</v>
      </c>
      <c r="B22" s="65">
        <v>246</v>
      </c>
      <c r="C22" s="65">
        <v>94</v>
      </c>
      <c r="D22" s="66">
        <v>1.6170212765957448</v>
      </c>
      <c r="E22" s="65">
        <v>1091</v>
      </c>
      <c r="F22" s="65">
        <v>620</v>
      </c>
      <c r="G22" s="66">
        <v>0.75967741935483879</v>
      </c>
    </row>
    <row r="23" spans="1:8" ht="26.1" customHeight="1" x14ac:dyDescent="0.25">
      <c r="A23" s="3" t="s">
        <v>103</v>
      </c>
      <c r="B23" s="67">
        <v>241</v>
      </c>
      <c r="C23" s="67">
        <v>92</v>
      </c>
      <c r="D23" s="68">
        <v>1.6195652173913042</v>
      </c>
      <c r="E23" s="67">
        <v>1078</v>
      </c>
      <c r="F23" s="67">
        <v>610</v>
      </c>
      <c r="G23" s="68">
        <v>0.76721311475409837</v>
      </c>
    </row>
    <row r="24" spans="1:8" ht="26.1" customHeight="1" x14ac:dyDescent="0.25">
      <c r="A24" s="3" t="s">
        <v>104</v>
      </c>
      <c r="B24" s="67">
        <v>5</v>
      </c>
      <c r="C24" s="67">
        <v>2</v>
      </c>
      <c r="D24" s="68">
        <v>1.5</v>
      </c>
      <c r="E24" s="67">
        <v>13</v>
      </c>
      <c r="F24" s="67">
        <v>10</v>
      </c>
      <c r="G24" s="68">
        <v>0.30000000000000004</v>
      </c>
    </row>
    <row r="25" spans="1:8" ht="26.1" customHeight="1" x14ac:dyDescent="0.25">
      <c r="A25" s="2" t="s">
        <v>115</v>
      </c>
      <c r="B25" s="65">
        <v>2427</v>
      </c>
      <c r="C25" s="65">
        <v>828</v>
      </c>
      <c r="D25" s="66">
        <v>1.931159420289855</v>
      </c>
      <c r="E25" s="65">
        <v>11576</v>
      </c>
      <c r="F25" s="65">
        <v>5157</v>
      </c>
      <c r="G25" s="66">
        <v>1.2447159201085904</v>
      </c>
    </row>
    <row r="26" spans="1:8" ht="26.1" customHeight="1" x14ac:dyDescent="0.25">
      <c r="A26" s="13" t="s">
        <v>109</v>
      </c>
      <c r="B26" s="72">
        <v>2427</v>
      </c>
      <c r="C26" s="72">
        <v>827</v>
      </c>
      <c r="D26" s="73">
        <v>1.9347037484885128</v>
      </c>
      <c r="E26" s="72">
        <v>11573</v>
      </c>
      <c r="F26" s="72">
        <v>5153</v>
      </c>
      <c r="G26" s="73">
        <v>1.2458761886279839</v>
      </c>
    </row>
    <row r="27" spans="1:8" ht="26.1" customHeight="1" x14ac:dyDescent="0.25">
      <c r="A27" s="3" t="s">
        <v>110</v>
      </c>
      <c r="B27" s="67">
        <v>0</v>
      </c>
      <c r="C27" s="67">
        <v>1</v>
      </c>
      <c r="D27" s="68">
        <v>-1</v>
      </c>
      <c r="E27" s="67">
        <v>3</v>
      </c>
      <c r="F27" s="67">
        <v>4</v>
      </c>
      <c r="G27" s="68">
        <v>-0.25</v>
      </c>
    </row>
    <row r="28" spans="1:8" ht="26.1" customHeight="1" x14ac:dyDescent="0.25">
      <c r="A28" s="5" t="s">
        <v>111</v>
      </c>
      <c r="B28" s="69">
        <v>2673</v>
      </c>
      <c r="C28" s="69">
        <v>922</v>
      </c>
      <c r="D28" s="70">
        <v>1.8991323210412148</v>
      </c>
      <c r="E28" s="69">
        <v>12667</v>
      </c>
      <c r="F28" s="69">
        <v>5777</v>
      </c>
      <c r="G28" s="70">
        <v>1.1926605504587156</v>
      </c>
      <c r="H28" s="16"/>
    </row>
    <row r="29" spans="1:8" ht="10.5" customHeight="1" x14ac:dyDescent="0.25">
      <c r="A29" s="71" t="s">
        <v>112</v>
      </c>
    </row>
    <row r="30" spans="1:8" x14ac:dyDescent="0.25">
      <c r="A30" s="7" t="s">
        <v>62</v>
      </c>
    </row>
    <row r="31" spans="1:8" x14ac:dyDescent="0.25">
      <c r="A31" s="7"/>
    </row>
    <row r="34" spans="2:2" x14ac:dyDescent="0.25">
      <c r="B34" s="27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16C3-4473-4D3F-9197-7EA60AE9F22E}">
  <sheetPr>
    <pageSetUpPr fitToPage="1"/>
  </sheetPr>
  <dimension ref="A1:J39"/>
  <sheetViews>
    <sheetView showGridLines="0" zoomScaleNormal="100" workbookViewId="0">
      <selection activeCell="K26" sqref="K26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24">
        <v>44386</v>
      </c>
    </row>
    <row r="2" spans="1:10" ht="14.45" customHeight="1" x14ac:dyDescent="0.25">
      <c r="A2" s="102" t="s">
        <v>27</v>
      </c>
      <c r="B2" s="102"/>
      <c r="C2" s="102"/>
      <c r="D2" s="102"/>
      <c r="E2" s="102"/>
      <c r="F2" s="102"/>
      <c r="G2" s="102"/>
      <c r="H2" s="103"/>
      <c r="I2" s="103"/>
      <c r="J2" s="103"/>
    </row>
    <row r="3" spans="1:10" ht="14.45" customHeight="1" x14ac:dyDescent="0.25">
      <c r="A3" s="104" t="s">
        <v>26</v>
      </c>
      <c r="B3" s="104"/>
      <c r="C3" s="104"/>
      <c r="D3" s="104"/>
      <c r="E3" s="104"/>
      <c r="F3" s="104"/>
      <c r="G3" s="104"/>
      <c r="H3" s="105"/>
      <c r="I3" s="105"/>
      <c r="J3" s="105"/>
    </row>
    <row r="4" spans="1:10" ht="14.45" customHeight="1" x14ac:dyDescent="0.25">
      <c r="A4" s="105"/>
      <c r="B4" s="105"/>
      <c r="C4" s="105"/>
      <c r="D4" s="105"/>
      <c r="E4" s="105"/>
      <c r="F4" s="105"/>
      <c r="G4" s="106" t="s">
        <v>12</v>
      </c>
      <c r="H4" s="105"/>
      <c r="I4" s="105"/>
      <c r="J4" s="105"/>
    </row>
    <row r="5" spans="1:10" ht="14.45" customHeight="1" x14ac:dyDescent="0.25">
      <c r="A5" s="79" t="s">
        <v>0</v>
      </c>
      <c r="B5" s="81" t="s">
        <v>1</v>
      </c>
      <c r="C5" s="83" t="s">
        <v>120</v>
      </c>
      <c r="D5" s="84"/>
      <c r="E5" s="84"/>
      <c r="F5" s="84"/>
      <c r="G5" s="85"/>
    </row>
    <row r="6" spans="1:10" ht="14.45" customHeight="1" x14ac:dyDescent="0.25">
      <c r="A6" s="80"/>
      <c r="B6" s="82"/>
      <c r="C6" s="86" t="s">
        <v>121</v>
      </c>
      <c r="D6" s="87"/>
      <c r="E6" s="87"/>
      <c r="F6" s="87"/>
      <c r="G6" s="88"/>
    </row>
    <row r="7" spans="1:10" ht="14.45" customHeight="1" x14ac:dyDescent="0.25">
      <c r="A7" s="80"/>
      <c r="B7" s="80"/>
      <c r="C7" s="89">
        <v>2021</v>
      </c>
      <c r="D7" s="90"/>
      <c r="E7" s="93">
        <v>2020</v>
      </c>
      <c r="F7" s="90"/>
      <c r="G7" s="95" t="s">
        <v>3</v>
      </c>
    </row>
    <row r="8" spans="1:10" ht="14.45" customHeight="1" x14ac:dyDescent="0.25">
      <c r="A8" s="96" t="s">
        <v>4</v>
      </c>
      <c r="B8" s="96" t="s">
        <v>5</v>
      </c>
      <c r="C8" s="91"/>
      <c r="D8" s="92"/>
      <c r="E8" s="94"/>
      <c r="F8" s="92"/>
      <c r="G8" s="95"/>
    </row>
    <row r="9" spans="1:10" ht="14.45" customHeight="1" x14ac:dyDescent="0.25">
      <c r="A9" s="96"/>
      <c r="B9" s="96"/>
      <c r="C9" s="11" t="s">
        <v>6</v>
      </c>
      <c r="D9" s="19" t="s">
        <v>2</v>
      </c>
      <c r="E9" s="74" t="s">
        <v>6</v>
      </c>
      <c r="F9" s="19" t="s">
        <v>2</v>
      </c>
      <c r="G9" s="98" t="s">
        <v>7</v>
      </c>
    </row>
    <row r="10" spans="1:10" ht="14.45" customHeight="1" x14ac:dyDescent="0.25">
      <c r="A10" s="97"/>
      <c r="B10" s="97"/>
      <c r="C10" s="10" t="s">
        <v>8</v>
      </c>
      <c r="D10" s="75" t="s">
        <v>9</v>
      </c>
      <c r="E10" s="6" t="s">
        <v>8</v>
      </c>
      <c r="F10" s="75" t="s">
        <v>9</v>
      </c>
      <c r="G10" s="99"/>
    </row>
    <row r="11" spans="1:10" ht="14.45" customHeight="1" x14ac:dyDescent="0.25">
      <c r="A11" s="28">
        <v>1</v>
      </c>
      <c r="B11" s="29" t="s">
        <v>14</v>
      </c>
      <c r="C11" s="34">
        <v>3816</v>
      </c>
      <c r="D11" s="35">
        <v>0.24803379915502113</v>
      </c>
      <c r="E11" s="36">
        <v>1348</v>
      </c>
      <c r="F11" s="37">
        <v>0.19485400404741254</v>
      </c>
      <c r="G11" s="38">
        <v>1.8308605341246289</v>
      </c>
    </row>
    <row r="12" spans="1:10" ht="14.45" customHeight="1" x14ac:dyDescent="0.25">
      <c r="A12" s="30">
        <v>2</v>
      </c>
      <c r="B12" s="31" t="s">
        <v>15</v>
      </c>
      <c r="C12" s="39">
        <v>3310</v>
      </c>
      <c r="D12" s="40">
        <v>0.21514462138446538</v>
      </c>
      <c r="E12" s="41">
        <v>1150</v>
      </c>
      <c r="F12" s="42">
        <v>0.16623301532234749</v>
      </c>
      <c r="G12" s="43">
        <v>1.8782608695652172</v>
      </c>
    </row>
    <row r="13" spans="1:10" ht="14.45" customHeight="1" x14ac:dyDescent="0.25">
      <c r="A13" s="30">
        <v>3</v>
      </c>
      <c r="B13" s="31" t="s">
        <v>16</v>
      </c>
      <c r="C13" s="39">
        <v>1804</v>
      </c>
      <c r="D13" s="40">
        <v>0.11725706857328566</v>
      </c>
      <c r="E13" s="41">
        <v>985</v>
      </c>
      <c r="F13" s="42">
        <v>0.1423821913847933</v>
      </c>
      <c r="G13" s="43">
        <v>0.83147208121827409</v>
      </c>
    </row>
    <row r="14" spans="1:10" ht="14.45" customHeight="1" x14ac:dyDescent="0.25">
      <c r="A14" s="30">
        <v>4</v>
      </c>
      <c r="B14" s="31" t="s">
        <v>17</v>
      </c>
      <c r="C14" s="39">
        <v>1317</v>
      </c>
      <c r="D14" s="40">
        <v>8.5602859928501793E-2</v>
      </c>
      <c r="E14" s="41">
        <v>502</v>
      </c>
      <c r="F14" s="42">
        <v>7.2564324949407344E-2</v>
      </c>
      <c r="G14" s="43">
        <v>1.6235059760956174</v>
      </c>
    </row>
    <row r="15" spans="1:10" ht="14.45" customHeight="1" x14ac:dyDescent="0.25">
      <c r="A15" s="32">
        <v>5</v>
      </c>
      <c r="B15" s="33" t="s">
        <v>18</v>
      </c>
      <c r="C15" s="44">
        <v>579</v>
      </c>
      <c r="D15" s="45">
        <v>3.763405914852129E-2</v>
      </c>
      <c r="E15" s="46">
        <v>236</v>
      </c>
      <c r="F15" s="47">
        <v>3.4113905753107833E-2</v>
      </c>
      <c r="G15" s="48">
        <v>1.4533898305084745</v>
      </c>
    </row>
    <row r="16" spans="1:10" ht="14.45" customHeight="1" x14ac:dyDescent="0.25">
      <c r="A16" s="28">
        <v>6</v>
      </c>
      <c r="B16" s="29" t="s">
        <v>20</v>
      </c>
      <c r="C16" s="34">
        <v>414</v>
      </c>
      <c r="D16" s="35">
        <v>2.6909327266818328E-2</v>
      </c>
      <c r="E16" s="36">
        <v>209</v>
      </c>
      <c r="F16" s="37">
        <v>3.0211043654235329E-2</v>
      </c>
      <c r="G16" s="38">
        <v>0.98086124401913866</v>
      </c>
    </row>
    <row r="17" spans="1:7" ht="14.45" customHeight="1" x14ac:dyDescent="0.25">
      <c r="A17" s="30">
        <v>7</v>
      </c>
      <c r="B17" s="31" t="s">
        <v>19</v>
      </c>
      <c r="C17" s="39">
        <v>333</v>
      </c>
      <c r="D17" s="40">
        <v>2.1644458888527788E-2</v>
      </c>
      <c r="E17" s="41">
        <v>299</v>
      </c>
      <c r="F17" s="42">
        <v>4.3220583983810353E-2</v>
      </c>
      <c r="G17" s="43">
        <v>0.11371237458193972</v>
      </c>
    </row>
    <row r="18" spans="1:7" ht="14.45" customHeight="1" x14ac:dyDescent="0.25">
      <c r="A18" s="30">
        <v>8</v>
      </c>
      <c r="B18" s="31" t="s">
        <v>55</v>
      </c>
      <c r="C18" s="39">
        <v>316</v>
      </c>
      <c r="D18" s="40">
        <v>2.0539486512837178E-2</v>
      </c>
      <c r="E18" s="41">
        <v>131</v>
      </c>
      <c r="F18" s="42">
        <v>1.8936108701936977E-2</v>
      </c>
      <c r="G18" s="43">
        <v>1.4122137404580153</v>
      </c>
    </row>
    <row r="19" spans="1:7" ht="14.45" customHeight="1" x14ac:dyDescent="0.25">
      <c r="A19" s="30">
        <v>9</v>
      </c>
      <c r="B19" s="31" t="s">
        <v>85</v>
      </c>
      <c r="C19" s="39">
        <v>237</v>
      </c>
      <c r="D19" s="40">
        <v>1.5404614884627884E-2</v>
      </c>
      <c r="E19" s="41">
        <v>177</v>
      </c>
      <c r="F19" s="42">
        <v>2.5585429314830876E-2</v>
      </c>
      <c r="G19" s="43">
        <v>0.33898305084745761</v>
      </c>
    </row>
    <row r="20" spans="1:7" ht="14.45" customHeight="1" x14ac:dyDescent="0.25">
      <c r="A20" s="32">
        <v>10</v>
      </c>
      <c r="B20" s="33" t="s">
        <v>21</v>
      </c>
      <c r="C20" s="44">
        <v>228</v>
      </c>
      <c r="D20" s="45">
        <v>1.4819629509262269E-2</v>
      </c>
      <c r="E20" s="46">
        <v>163</v>
      </c>
      <c r="F20" s="47">
        <v>2.3561723041341427E-2</v>
      </c>
      <c r="G20" s="48">
        <v>0.39877300613496924</v>
      </c>
    </row>
    <row r="21" spans="1:7" ht="14.45" customHeight="1" x14ac:dyDescent="0.25">
      <c r="A21" s="28">
        <v>11</v>
      </c>
      <c r="B21" s="29" t="s">
        <v>22</v>
      </c>
      <c r="C21" s="34">
        <v>216</v>
      </c>
      <c r="D21" s="35">
        <v>1.4039649008774781E-2</v>
      </c>
      <c r="E21" s="36">
        <v>182</v>
      </c>
      <c r="F21" s="37">
        <v>2.6308181555362822E-2</v>
      </c>
      <c r="G21" s="38">
        <v>0.18681318681318682</v>
      </c>
    </row>
    <row r="22" spans="1:7" ht="14.45" customHeight="1" x14ac:dyDescent="0.25">
      <c r="A22" s="30">
        <v>12</v>
      </c>
      <c r="B22" s="31" t="s">
        <v>57</v>
      </c>
      <c r="C22" s="39">
        <v>214</v>
      </c>
      <c r="D22" s="40">
        <v>1.3909652258693533E-2</v>
      </c>
      <c r="E22" s="41">
        <v>54</v>
      </c>
      <c r="F22" s="42">
        <v>7.8057241977450131E-3</v>
      </c>
      <c r="G22" s="43">
        <v>2.9629629629629628</v>
      </c>
    </row>
    <row r="23" spans="1:7" ht="14.45" customHeight="1" x14ac:dyDescent="0.25">
      <c r="A23" s="30">
        <v>13</v>
      </c>
      <c r="B23" s="31" t="s">
        <v>25</v>
      </c>
      <c r="C23" s="39">
        <v>185</v>
      </c>
      <c r="D23" s="40">
        <v>1.2024699382515438E-2</v>
      </c>
      <c r="E23" s="41">
        <v>99</v>
      </c>
      <c r="F23" s="42">
        <v>1.4310494362532523E-2</v>
      </c>
      <c r="G23" s="43">
        <v>0.86868686868686873</v>
      </c>
    </row>
    <row r="24" spans="1:7" ht="14.45" customHeight="1" x14ac:dyDescent="0.25">
      <c r="A24" s="30">
        <v>14</v>
      </c>
      <c r="B24" s="31" t="s">
        <v>23</v>
      </c>
      <c r="C24" s="39">
        <v>174</v>
      </c>
      <c r="D24" s="40">
        <v>1.1309717257068573E-2</v>
      </c>
      <c r="E24" s="41">
        <v>103</v>
      </c>
      <c r="F24" s="42">
        <v>1.4888696154958081E-2</v>
      </c>
      <c r="G24" s="43">
        <v>0.68932038834951448</v>
      </c>
    </row>
    <row r="25" spans="1:7" ht="14.45" customHeight="1" x14ac:dyDescent="0.25">
      <c r="A25" s="32">
        <v>15</v>
      </c>
      <c r="B25" s="33" t="s">
        <v>86</v>
      </c>
      <c r="C25" s="44">
        <v>169</v>
      </c>
      <c r="D25" s="45">
        <v>1.0984725381865453E-2</v>
      </c>
      <c r="E25" s="46">
        <v>44</v>
      </c>
      <c r="F25" s="47">
        <v>6.3602197166811219E-3</v>
      </c>
      <c r="G25" s="48">
        <v>2.8409090909090908</v>
      </c>
    </row>
    <row r="26" spans="1:7" ht="14.45" customHeight="1" x14ac:dyDescent="0.25">
      <c r="A26" s="28">
        <v>16</v>
      </c>
      <c r="B26" s="29" t="s">
        <v>24</v>
      </c>
      <c r="C26" s="34">
        <v>121</v>
      </c>
      <c r="D26" s="35">
        <v>7.8648033799155019E-3</v>
      </c>
      <c r="E26" s="36">
        <v>49</v>
      </c>
      <c r="F26" s="37">
        <v>7.082971957213067E-3</v>
      </c>
      <c r="G26" s="38">
        <v>1.4693877551020407</v>
      </c>
    </row>
    <row r="27" spans="1:7" ht="14.45" customHeight="1" x14ac:dyDescent="0.25">
      <c r="A27" s="30">
        <v>17</v>
      </c>
      <c r="B27" s="31" t="s">
        <v>82</v>
      </c>
      <c r="C27" s="39">
        <v>118</v>
      </c>
      <c r="D27" s="40">
        <v>7.66980825479363E-3</v>
      </c>
      <c r="E27" s="41">
        <v>87</v>
      </c>
      <c r="F27" s="42">
        <v>1.2575888985255855E-2</v>
      </c>
      <c r="G27" s="43">
        <v>0.35632183908045967</v>
      </c>
    </row>
    <row r="28" spans="1:7" ht="14.45" customHeight="1" x14ac:dyDescent="0.25">
      <c r="A28" s="30">
        <v>18</v>
      </c>
      <c r="B28" s="31" t="s">
        <v>87</v>
      </c>
      <c r="C28" s="39">
        <v>117</v>
      </c>
      <c r="D28" s="40">
        <v>7.6048098797530063E-3</v>
      </c>
      <c r="E28" s="41">
        <v>65</v>
      </c>
      <c r="F28" s="42">
        <v>9.3957791269152942E-3</v>
      </c>
      <c r="G28" s="43">
        <v>0.8</v>
      </c>
    </row>
    <row r="29" spans="1:7" ht="14.45" customHeight="1" x14ac:dyDescent="0.25">
      <c r="A29" s="30">
        <v>19</v>
      </c>
      <c r="B29" s="31" t="s">
        <v>60</v>
      </c>
      <c r="C29" s="39">
        <v>109</v>
      </c>
      <c r="D29" s="40">
        <v>7.0848228794280141E-3</v>
      </c>
      <c r="E29" s="41">
        <v>64</v>
      </c>
      <c r="F29" s="42">
        <v>9.2512286788089051E-3</v>
      </c>
      <c r="G29" s="43">
        <v>0.703125</v>
      </c>
    </row>
    <row r="30" spans="1:7" ht="14.45" customHeight="1" x14ac:dyDescent="0.25">
      <c r="A30" s="57">
        <v>20</v>
      </c>
      <c r="B30" s="33" t="s">
        <v>93</v>
      </c>
      <c r="C30" s="44">
        <v>95</v>
      </c>
      <c r="D30" s="45">
        <v>6.1748456288592789E-3</v>
      </c>
      <c r="E30" s="46">
        <v>85</v>
      </c>
      <c r="F30" s="47">
        <v>1.2286788089043077E-2</v>
      </c>
      <c r="G30" s="48">
        <v>0.11764705882352944</v>
      </c>
    </row>
    <row r="31" spans="1:7" ht="14.45" hidden="1" customHeight="1" x14ac:dyDescent="0.25">
      <c r="A31" s="57" t="s">
        <v>67</v>
      </c>
      <c r="B31" s="31"/>
      <c r="C31" s="39"/>
      <c r="D31" s="22"/>
      <c r="E31" s="39"/>
      <c r="F31" s="22"/>
      <c r="G31" s="22"/>
    </row>
    <row r="32" spans="1:7" ht="14.45" hidden="1" customHeight="1" x14ac:dyDescent="0.25">
      <c r="A32" s="57" t="s">
        <v>67</v>
      </c>
      <c r="B32" s="31"/>
      <c r="C32" s="39"/>
      <c r="D32" s="22"/>
      <c r="E32" s="39"/>
      <c r="F32" s="22"/>
      <c r="G32" s="22"/>
    </row>
    <row r="33" spans="1:8" ht="14.45" hidden="1" customHeight="1" x14ac:dyDescent="0.25">
      <c r="A33" s="107" t="s">
        <v>67</v>
      </c>
      <c r="B33" s="31"/>
      <c r="C33" s="39"/>
      <c r="D33" s="22"/>
      <c r="E33" s="39"/>
      <c r="F33" s="22"/>
      <c r="G33" s="22"/>
    </row>
    <row r="34" spans="1:8" ht="14.45" hidden="1" customHeight="1" x14ac:dyDescent="0.25">
      <c r="A34" s="108"/>
      <c r="B34" s="33"/>
      <c r="C34" s="44"/>
      <c r="D34" s="21"/>
      <c r="E34" s="44"/>
      <c r="F34" s="21"/>
      <c r="G34" s="21"/>
    </row>
    <row r="35" spans="1:8" ht="14.45" customHeight="1" x14ac:dyDescent="0.25">
      <c r="B35" s="109" t="s">
        <v>10</v>
      </c>
      <c r="C35" s="110">
        <f>C36-SUM(C11:C30)</f>
        <v>1513</v>
      </c>
      <c r="D35" s="25">
        <f>C35/C36</f>
        <v>9.8342541436464093E-2</v>
      </c>
      <c r="E35" s="110">
        <f>E36-SUM(E11:E30)</f>
        <v>886</v>
      </c>
      <c r="F35" s="25">
        <f>E35/E36</f>
        <v>0.12807169702226076</v>
      </c>
      <c r="G35" s="18">
        <f>C35/E35-1</f>
        <v>0.70767494356659144</v>
      </c>
    </row>
    <row r="36" spans="1:8" ht="14.45" customHeight="1" x14ac:dyDescent="0.25">
      <c r="A36" s="8"/>
      <c r="B36" s="111" t="s">
        <v>11</v>
      </c>
      <c r="C36" s="49">
        <v>15385</v>
      </c>
      <c r="D36" s="50">
        <v>1</v>
      </c>
      <c r="E36" s="51">
        <v>6918</v>
      </c>
      <c r="F36" s="52">
        <v>0.999999999999999</v>
      </c>
      <c r="G36" s="15">
        <v>1.2239086441167966</v>
      </c>
      <c r="H36" s="56"/>
    </row>
    <row r="37" spans="1:8" ht="14.45" customHeight="1" x14ac:dyDescent="0.25">
      <c r="A37" s="112" t="s">
        <v>13</v>
      </c>
      <c r="B37" s="113"/>
      <c r="C37" s="113"/>
      <c r="D37" s="58"/>
      <c r="E37" s="113"/>
      <c r="F37" s="58"/>
      <c r="G37" s="114"/>
      <c r="H37" s="56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7" t="s">
        <v>62</v>
      </c>
    </row>
  </sheetData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5">
    <cfRule type="cellIs" dxfId="27" priority="6" operator="lessThan">
      <formula>0</formula>
    </cfRule>
  </conditionalFormatting>
  <conditionalFormatting sqref="C31:G34">
    <cfRule type="cellIs" dxfId="26" priority="5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BBD0-9C00-4E7E-92A8-5D74FE5AD0C0}">
  <sheetPr>
    <pageSetUpPr fitToPage="1"/>
  </sheetPr>
  <dimension ref="A1:H53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24">
        <v>44386</v>
      </c>
    </row>
    <row r="2" spans="1:8" ht="14.45" customHeight="1" x14ac:dyDescent="0.25">
      <c r="A2" s="102" t="s">
        <v>29</v>
      </c>
      <c r="B2" s="102"/>
      <c r="C2" s="102"/>
      <c r="D2" s="102"/>
      <c r="E2" s="102"/>
      <c r="F2" s="102"/>
      <c r="G2" s="102"/>
      <c r="H2" s="103"/>
    </row>
    <row r="3" spans="1:8" ht="14.45" customHeight="1" x14ac:dyDescent="0.25">
      <c r="A3" s="104" t="s">
        <v>65</v>
      </c>
      <c r="B3" s="104"/>
      <c r="C3" s="104"/>
      <c r="D3" s="104"/>
      <c r="E3" s="104"/>
      <c r="F3" s="104"/>
      <c r="G3" s="104"/>
      <c r="H3" s="115"/>
    </row>
    <row r="4" spans="1:8" ht="14.45" customHeight="1" x14ac:dyDescent="0.25">
      <c r="A4" s="105"/>
      <c r="B4" s="105"/>
      <c r="C4" s="105"/>
      <c r="D4" s="105"/>
      <c r="E4" s="105"/>
      <c r="F4" s="105"/>
      <c r="G4" s="116" t="s">
        <v>64</v>
      </c>
      <c r="H4" s="105"/>
    </row>
    <row r="5" spans="1:8" ht="14.45" customHeight="1" x14ac:dyDescent="0.25">
      <c r="A5" s="81" t="s">
        <v>0</v>
      </c>
      <c r="B5" s="81" t="s">
        <v>1</v>
      </c>
      <c r="C5" s="83" t="s">
        <v>120</v>
      </c>
      <c r="D5" s="84"/>
      <c r="E5" s="84"/>
      <c r="F5" s="84"/>
      <c r="G5" s="85"/>
    </row>
    <row r="6" spans="1:8" ht="14.45" customHeight="1" x14ac:dyDescent="0.25">
      <c r="A6" s="82"/>
      <c r="B6" s="82"/>
      <c r="C6" s="86" t="s">
        <v>121</v>
      </c>
      <c r="D6" s="87"/>
      <c r="E6" s="87"/>
      <c r="F6" s="87"/>
      <c r="G6" s="88"/>
    </row>
    <row r="7" spans="1:8" ht="14.45" customHeight="1" x14ac:dyDescent="0.25">
      <c r="A7" s="82"/>
      <c r="B7" s="82"/>
      <c r="C7" s="89">
        <v>2021</v>
      </c>
      <c r="D7" s="90"/>
      <c r="E7" s="93">
        <v>2020</v>
      </c>
      <c r="F7" s="90"/>
      <c r="G7" s="95" t="s">
        <v>3</v>
      </c>
    </row>
    <row r="8" spans="1:8" ht="14.45" customHeight="1" x14ac:dyDescent="0.25">
      <c r="A8" s="100" t="s">
        <v>4</v>
      </c>
      <c r="B8" s="100" t="s">
        <v>5</v>
      </c>
      <c r="C8" s="91"/>
      <c r="D8" s="92"/>
      <c r="E8" s="94"/>
      <c r="F8" s="92"/>
      <c r="G8" s="95"/>
    </row>
    <row r="9" spans="1:8" ht="14.45" customHeight="1" x14ac:dyDescent="0.25">
      <c r="A9" s="100"/>
      <c r="B9" s="100"/>
      <c r="C9" s="11" t="s">
        <v>6</v>
      </c>
      <c r="D9" s="19" t="s">
        <v>2</v>
      </c>
      <c r="E9" s="74" t="s">
        <v>6</v>
      </c>
      <c r="F9" s="19" t="s">
        <v>2</v>
      </c>
      <c r="G9" s="98" t="s">
        <v>7</v>
      </c>
    </row>
    <row r="10" spans="1:8" ht="14.45" customHeight="1" x14ac:dyDescent="0.25">
      <c r="A10" s="101"/>
      <c r="B10" s="101"/>
      <c r="C10" s="10" t="s">
        <v>8</v>
      </c>
      <c r="D10" s="75" t="s">
        <v>9</v>
      </c>
      <c r="E10" s="6" t="s">
        <v>8</v>
      </c>
      <c r="F10" s="75" t="s">
        <v>9</v>
      </c>
      <c r="G10" s="99"/>
    </row>
    <row r="11" spans="1:8" ht="14.45" customHeight="1" x14ac:dyDescent="0.25">
      <c r="A11" s="28">
        <v>1</v>
      </c>
      <c r="B11" s="29" t="s">
        <v>14</v>
      </c>
      <c r="C11" s="34">
        <v>3811</v>
      </c>
      <c r="D11" s="60">
        <v>0.27001558736006803</v>
      </c>
      <c r="E11" s="36">
        <v>1345</v>
      </c>
      <c r="F11" s="37">
        <v>0.21919817470664929</v>
      </c>
      <c r="G11" s="38">
        <v>1.8334572490706318</v>
      </c>
    </row>
    <row r="12" spans="1:8" ht="14.45" customHeight="1" x14ac:dyDescent="0.25">
      <c r="A12" s="30">
        <v>2</v>
      </c>
      <c r="B12" s="31" t="s">
        <v>15</v>
      </c>
      <c r="C12" s="39">
        <v>3304</v>
      </c>
      <c r="D12" s="61">
        <v>0.2340938075669548</v>
      </c>
      <c r="E12" s="41">
        <v>1141</v>
      </c>
      <c r="F12" s="42">
        <v>0.18595176010430248</v>
      </c>
      <c r="G12" s="43">
        <v>1.8957055214723928</v>
      </c>
    </row>
    <row r="13" spans="1:8" ht="14.45" customHeight="1" x14ac:dyDescent="0.25">
      <c r="A13" s="30">
        <v>3</v>
      </c>
      <c r="B13" s="31" t="s">
        <v>16</v>
      </c>
      <c r="C13" s="39">
        <v>1660</v>
      </c>
      <c r="D13" s="61">
        <v>0.11761371687685986</v>
      </c>
      <c r="E13" s="41">
        <v>853</v>
      </c>
      <c r="F13" s="42">
        <v>0.13901564537157757</v>
      </c>
      <c r="G13" s="43">
        <v>0.94607268464243854</v>
      </c>
    </row>
    <row r="14" spans="1:8" ht="14.45" customHeight="1" x14ac:dyDescent="0.25">
      <c r="A14" s="30">
        <v>4</v>
      </c>
      <c r="B14" s="31" t="s">
        <v>17</v>
      </c>
      <c r="C14" s="39">
        <v>1296</v>
      </c>
      <c r="D14" s="61">
        <v>9.1823721127958058E-2</v>
      </c>
      <c r="E14" s="41">
        <v>496</v>
      </c>
      <c r="F14" s="42">
        <v>8.0834419817470665E-2</v>
      </c>
      <c r="G14" s="43">
        <v>1.6129032258064515</v>
      </c>
    </row>
    <row r="15" spans="1:8" ht="14.45" customHeight="1" x14ac:dyDescent="0.25">
      <c r="A15" s="32">
        <v>5</v>
      </c>
      <c r="B15" s="33" t="s">
        <v>18</v>
      </c>
      <c r="C15" s="44">
        <v>571</v>
      </c>
      <c r="D15" s="59">
        <v>4.0456284540172881E-2</v>
      </c>
      <c r="E15" s="46">
        <v>233</v>
      </c>
      <c r="F15" s="47">
        <v>3.7972620599739243E-2</v>
      </c>
      <c r="G15" s="48">
        <v>1.4506437768240343</v>
      </c>
    </row>
    <row r="16" spans="1:8" ht="14.45" customHeight="1" x14ac:dyDescent="0.25">
      <c r="A16" s="28">
        <v>6</v>
      </c>
      <c r="B16" s="29" t="s">
        <v>20</v>
      </c>
      <c r="C16" s="34">
        <v>409</v>
      </c>
      <c r="D16" s="60">
        <v>2.897831939917812E-2</v>
      </c>
      <c r="E16" s="36">
        <v>208</v>
      </c>
      <c r="F16" s="37">
        <v>3.3898305084745763E-2</v>
      </c>
      <c r="G16" s="38">
        <v>0.96634615384615374</v>
      </c>
    </row>
    <row r="17" spans="1:7" ht="14.45" customHeight="1" x14ac:dyDescent="0.25">
      <c r="A17" s="30">
        <v>7</v>
      </c>
      <c r="B17" s="31" t="s">
        <v>19</v>
      </c>
      <c r="C17" s="39">
        <v>324</v>
      </c>
      <c r="D17" s="61">
        <v>2.2955930281989514E-2</v>
      </c>
      <c r="E17" s="41">
        <v>289</v>
      </c>
      <c r="F17" s="42">
        <v>4.7099087353324638E-2</v>
      </c>
      <c r="G17" s="43">
        <v>0.12110726643598624</v>
      </c>
    </row>
    <row r="18" spans="1:7" ht="14.45" customHeight="1" x14ac:dyDescent="0.25">
      <c r="A18" s="30">
        <v>8</v>
      </c>
      <c r="B18" s="31" t="s">
        <v>22</v>
      </c>
      <c r="C18" s="39">
        <v>216</v>
      </c>
      <c r="D18" s="61">
        <v>1.5303953521326342E-2</v>
      </c>
      <c r="E18" s="41">
        <v>182</v>
      </c>
      <c r="F18" s="42">
        <v>2.9661016949152543E-2</v>
      </c>
      <c r="G18" s="43">
        <v>0.18681318681318682</v>
      </c>
    </row>
    <row r="19" spans="1:7" ht="14.45" customHeight="1" x14ac:dyDescent="0.25">
      <c r="A19" s="30">
        <v>9</v>
      </c>
      <c r="B19" s="31" t="s">
        <v>57</v>
      </c>
      <c r="C19" s="39">
        <v>214</v>
      </c>
      <c r="D19" s="61">
        <v>1.5162250247980728E-2</v>
      </c>
      <c r="E19" s="41">
        <v>54</v>
      </c>
      <c r="F19" s="42">
        <v>8.8005215123859188E-3</v>
      </c>
      <c r="G19" s="43">
        <v>2.9629629629629628</v>
      </c>
    </row>
    <row r="20" spans="1:7" ht="14.45" customHeight="1" x14ac:dyDescent="0.25">
      <c r="A20" s="32">
        <v>10</v>
      </c>
      <c r="B20" s="33" t="s">
        <v>21</v>
      </c>
      <c r="C20" s="44">
        <v>197</v>
      </c>
      <c r="D20" s="59">
        <v>1.3957772424543007E-2</v>
      </c>
      <c r="E20" s="46">
        <v>144</v>
      </c>
      <c r="F20" s="47">
        <v>2.3468057366362451E-2</v>
      </c>
      <c r="G20" s="48">
        <v>0.36805555555555558</v>
      </c>
    </row>
    <row r="21" spans="1:7" ht="14.45" customHeight="1" x14ac:dyDescent="0.25">
      <c r="A21" s="28">
        <v>11</v>
      </c>
      <c r="B21" s="29" t="s">
        <v>23</v>
      </c>
      <c r="C21" s="34">
        <v>174</v>
      </c>
      <c r="D21" s="60">
        <v>1.2328184781068443E-2</v>
      </c>
      <c r="E21" s="36">
        <v>101</v>
      </c>
      <c r="F21" s="37">
        <v>1.6460234680573664E-2</v>
      </c>
      <c r="G21" s="38">
        <v>0.72277227722772275</v>
      </c>
    </row>
    <row r="22" spans="1:7" ht="14.45" customHeight="1" x14ac:dyDescent="0.25">
      <c r="A22" s="30">
        <v>12</v>
      </c>
      <c r="B22" s="31" t="s">
        <v>86</v>
      </c>
      <c r="C22" s="39">
        <v>169</v>
      </c>
      <c r="D22" s="61">
        <v>1.1973926597704406E-2</v>
      </c>
      <c r="E22" s="41">
        <v>44</v>
      </c>
      <c r="F22" s="42">
        <v>7.1707953063885263E-3</v>
      </c>
      <c r="G22" s="43">
        <v>2.8409090909090908</v>
      </c>
    </row>
    <row r="23" spans="1:7" ht="14.45" customHeight="1" x14ac:dyDescent="0.25">
      <c r="A23" s="30">
        <v>13</v>
      </c>
      <c r="B23" s="31" t="s">
        <v>25</v>
      </c>
      <c r="C23" s="39">
        <v>168</v>
      </c>
      <c r="D23" s="61">
        <v>1.1903074961031599E-2</v>
      </c>
      <c r="E23" s="41">
        <v>86</v>
      </c>
      <c r="F23" s="42">
        <v>1.4015645371577574E-2</v>
      </c>
      <c r="G23" s="43">
        <v>0.95348837209302317</v>
      </c>
    </row>
    <row r="24" spans="1:7" ht="14.45" customHeight="1" x14ac:dyDescent="0.25">
      <c r="A24" s="30">
        <v>14</v>
      </c>
      <c r="B24" s="31" t="s">
        <v>24</v>
      </c>
      <c r="C24" s="39">
        <v>121</v>
      </c>
      <c r="D24" s="61">
        <v>8.5730480374096637E-3</v>
      </c>
      <c r="E24" s="41">
        <v>47</v>
      </c>
      <c r="F24" s="42">
        <v>7.6597131681877444E-3</v>
      </c>
      <c r="G24" s="43">
        <v>1.5744680851063828</v>
      </c>
    </row>
    <row r="25" spans="1:7" ht="14.45" customHeight="1" x14ac:dyDescent="0.25">
      <c r="A25" s="32">
        <v>15</v>
      </c>
      <c r="B25" s="33" t="s">
        <v>60</v>
      </c>
      <c r="C25" s="44">
        <v>108</v>
      </c>
      <c r="D25" s="59">
        <v>7.6519767606631709E-3</v>
      </c>
      <c r="E25" s="46">
        <v>64</v>
      </c>
      <c r="F25" s="47">
        <v>1.0430247718383311E-2</v>
      </c>
      <c r="G25" s="48">
        <v>0.6875</v>
      </c>
    </row>
    <row r="26" spans="1:7" ht="14.45" customHeight="1" x14ac:dyDescent="0.25">
      <c r="A26" s="28">
        <v>16</v>
      </c>
      <c r="B26" s="29" t="s">
        <v>93</v>
      </c>
      <c r="C26" s="34">
        <v>95</v>
      </c>
      <c r="D26" s="60">
        <v>6.7309054839166781E-3</v>
      </c>
      <c r="E26" s="36">
        <v>85</v>
      </c>
      <c r="F26" s="37">
        <v>1.3852672750977835E-2</v>
      </c>
      <c r="G26" s="38">
        <v>0.11764705882352944</v>
      </c>
    </row>
    <row r="27" spans="1:7" ht="14.45" customHeight="1" x14ac:dyDescent="0.25">
      <c r="A27" s="30">
        <v>17</v>
      </c>
      <c r="B27" s="31" t="s">
        <v>88</v>
      </c>
      <c r="C27" s="39">
        <v>87</v>
      </c>
      <c r="D27" s="61">
        <v>6.1640923905342216E-3</v>
      </c>
      <c r="E27" s="41">
        <v>40</v>
      </c>
      <c r="F27" s="42">
        <v>6.51890482398957E-3</v>
      </c>
      <c r="G27" s="43">
        <v>1.1749999999999998</v>
      </c>
    </row>
    <row r="28" spans="1:7" ht="14.45" customHeight="1" x14ac:dyDescent="0.25">
      <c r="A28" s="30">
        <v>18</v>
      </c>
      <c r="B28" s="31" t="s">
        <v>95</v>
      </c>
      <c r="C28" s="39">
        <v>62</v>
      </c>
      <c r="D28" s="61">
        <v>4.3928014737140428E-3</v>
      </c>
      <c r="E28" s="41">
        <v>22</v>
      </c>
      <c r="F28" s="42">
        <v>3.5853976531942632E-3</v>
      </c>
      <c r="G28" s="43">
        <v>1.8181818181818183</v>
      </c>
    </row>
    <row r="29" spans="1:7" ht="14.45" customHeight="1" x14ac:dyDescent="0.25">
      <c r="A29" s="30">
        <v>19</v>
      </c>
      <c r="B29" s="31" t="s">
        <v>83</v>
      </c>
      <c r="C29" s="39">
        <v>60</v>
      </c>
      <c r="D29" s="61">
        <v>4.2510982003684285E-3</v>
      </c>
      <c r="E29" s="41">
        <v>60</v>
      </c>
      <c r="F29" s="42">
        <v>9.778357235984355E-3</v>
      </c>
      <c r="G29" s="43">
        <v>0</v>
      </c>
    </row>
    <row r="30" spans="1:7" ht="14.45" customHeight="1" x14ac:dyDescent="0.25">
      <c r="A30" s="30">
        <v>20</v>
      </c>
      <c r="B30" s="33" t="s">
        <v>122</v>
      </c>
      <c r="C30" s="44">
        <v>54</v>
      </c>
      <c r="D30" s="59">
        <v>3.8259883803315855E-3</v>
      </c>
      <c r="E30" s="46">
        <v>28</v>
      </c>
      <c r="F30" s="47">
        <v>4.5632333767926985E-3</v>
      </c>
      <c r="G30" s="48">
        <v>0.9285714285714286</v>
      </c>
    </row>
    <row r="31" spans="1:7" ht="14.45" customHeight="1" x14ac:dyDescent="0.25">
      <c r="A31" s="117"/>
      <c r="B31" s="33" t="s">
        <v>10</v>
      </c>
      <c r="C31" s="44">
        <f>C32-SUM(C11:C30)</f>
        <v>1014</v>
      </c>
      <c r="D31" s="26">
        <f>C31/C32</f>
        <v>7.1843559586226444E-2</v>
      </c>
      <c r="E31" s="44">
        <f>E32-SUM(E11:E30)</f>
        <v>614</v>
      </c>
      <c r="F31" s="26">
        <f>E31/E32</f>
        <v>0.1000651890482399</v>
      </c>
      <c r="G31" s="9">
        <f>C31/E31-1</f>
        <v>0.65146579804560267</v>
      </c>
    </row>
    <row r="32" spans="1:7" ht="14.45" customHeight="1" x14ac:dyDescent="0.25">
      <c r="A32" s="8"/>
      <c r="B32" s="111" t="s">
        <v>11</v>
      </c>
      <c r="C32" s="49">
        <v>14114</v>
      </c>
      <c r="D32" s="50">
        <v>1</v>
      </c>
      <c r="E32" s="51">
        <v>6136</v>
      </c>
      <c r="F32" s="52">
        <v>0.99999999999999944</v>
      </c>
      <c r="G32" s="15">
        <v>1.3001955671447196</v>
      </c>
    </row>
    <row r="33" spans="1:1" ht="12.75" customHeight="1" x14ac:dyDescent="0.25">
      <c r="A33" s="112" t="s">
        <v>13</v>
      </c>
    </row>
    <row r="34" spans="1:1" x14ac:dyDescent="0.25">
      <c r="A34" t="s">
        <v>61</v>
      </c>
    </row>
    <row r="35" spans="1:1" x14ac:dyDescent="0.25">
      <c r="A35" s="7" t="s">
        <v>62</v>
      </c>
    </row>
    <row r="51" ht="15" customHeight="1" x14ac:dyDescent="0.25"/>
    <row r="53" ht="15" customHeight="1" x14ac:dyDescent="0.25"/>
  </sheetData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dxfId="21" priority="5" operator="lessThan">
      <formula>0</formula>
    </cfRule>
  </conditionalFormatting>
  <conditionalFormatting sqref="G11:G15">
    <cfRule type="cellIs" dxfId="20" priority="4" operator="lessThan">
      <formula>0</formula>
    </cfRule>
  </conditionalFormatting>
  <conditionalFormatting sqref="G16:G30">
    <cfRule type="cellIs" dxfId="19" priority="3" operator="lessThan">
      <formula>0</formula>
    </cfRule>
  </conditionalFormatting>
  <conditionalFormatting sqref="C11:G30">
    <cfRule type="cellIs" dxfId="18" priority="2" operator="equal">
      <formula>0</formula>
    </cfRule>
  </conditionalFormatting>
  <conditionalFormatting sqref="G32">
    <cfRule type="cellIs" dxfId="1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4736-0591-4E8E-99D2-6102BBA4807A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24">
        <v>44386</v>
      </c>
    </row>
    <row r="2" spans="1:10" ht="14.45" customHeight="1" x14ac:dyDescent="0.25">
      <c r="A2" s="102" t="s">
        <v>30</v>
      </c>
      <c r="B2" s="102"/>
      <c r="C2" s="102"/>
      <c r="D2" s="102"/>
      <c r="E2" s="102"/>
      <c r="F2" s="102"/>
      <c r="G2" s="102"/>
      <c r="H2" s="103"/>
      <c r="I2" s="103"/>
      <c r="J2" s="103"/>
    </row>
    <row r="3" spans="1:10" ht="14.45" customHeight="1" x14ac:dyDescent="0.25">
      <c r="A3" s="104" t="s">
        <v>31</v>
      </c>
      <c r="B3" s="104"/>
      <c r="C3" s="104"/>
      <c r="D3" s="104"/>
      <c r="E3" s="104"/>
      <c r="F3" s="104"/>
      <c r="G3" s="104"/>
      <c r="H3" s="105"/>
      <c r="I3" s="105"/>
      <c r="J3" s="105"/>
    </row>
    <row r="4" spans="1:10" ht="14.45" customHeight="1" x14ac:dyDescent="0.25">
      <c r="A4" s="105"/>
      <c r="B4" s="105"/>
      <c r="C4" s="105"/>
      <c r="D4" s="105"/>
      <c r="E4" s="105"/>
      <c r="F4" s="105"/>
      <c r="G4" s="106" t="s">
        <v>12</v>
      </c>
      <c r="H4" s="105"/>
      <c r="I4" s="105"/>
      <c r="J4" s="105"/>
    </row>
    <row r="5" spans="1:10" ht="14.45" customHeight="1" x14ac:dyDescent="0.25">
      <c r="A5" s="79" t="s">
        <v>0</v>
      </c>
      <c r="B5" s="81" t="s">
        <v>1</v>
      </c>
      <c r="C5" s="83" t="s">
        <v>120</v>
      </c>
      <c r="D5" s="84"/>
      <c r="E5" s="84"/>
      <c r="F5" s="84"/>
      <c r="G5" s="85"/>
    </row>
    <row r="6" spans="1:10" ht="14.45" customHeight="1" x14ac:dyDescent="0.25">
      <c r="A6" s="80"/>
      <c r="B6" s="82"/>
      <c r="C6" s="86" t="s">
        <v>121</v>
      </c>
      <c r="D6" s="87"/>
      <c r="E6" s="87"/>
      <c r="F6" s="87"/>
      <c r="G6" s="88"/>
    </row>
    <row r="7" spans="1:10" ht="14.45" customHeight="1" x14ac:dyDescent="0.25">
      <c r="A7" s="80"/>
      <c r="B7" s="80"/>
      <c r="C7" s="89">
        <v>2021</v>
      </c>
      <c r="D7" s="90"/>
      <c r="E7" s="93">
        <v>2020</v>
      </c>
      <c r="F7" s="90"/>
      <c r="G7" s="95" t="s">
        <v>3</v>
      </c>
    </row>
    <row r="8" spans="1:10" ht="14.45" customHeight="1" x14ac:dyDescent="0.25">
      <c r="A8" s="96" t="s">
        <v>4</v>
      </c>
      <c r="B8" s="96" t="s">
        <v>5</v>
      </c>
      <c r="C8" s="91"/>
      <c r="D8" s="92"/>
      <c r="E8" s="94"/>
      <c r="F8" s="92"/>
      <c r="G8" s="95"/>
    </row>
    <row r="9" spans="1:10" ht="14.45" customHeight="1" x14ac:dyDescent="0.25">
      <c r="A9" s="96"/>
      <c r="B9" s="96"/>
      <c r="C9" s="11" t="s">
        <v>6</v>
      </c>
      <c r="D9" s="19" t="s">
        <v>2</v>
      </c>
      <c r="E9" s="74" t="s">
        <v>6</v>
      </c>
      <c r="F9" s="19" t="s">
        <v>2</v>
      </c>
      <c r="G9" s="98" t="s">
        <v>7</v>
      </c>
    </row>
    <row r="10" spans="1:10" ht="14.45" customHeight="1" x14ac:dyDescent="0.25">
      <c r="A10" s="97"/>
      <c r="B10" s="97"/>
      <c r="C10" s="10" t="s">
        <v>8</v>
      </c>
      <c r="D10" s="75" t="s">
        <v>9</v>
      </c>
      <c r="E10" s="6" t="s">
        <v>8</v>
      </c>
      <c r="F10" s="75" t="s">
        <v>9</v>
      </c>
      <c r="G10" s="99"/>
    </row>
    <row r="11" spans="1:10" ht="14.45" customHeight="1" x14ac:dyDescent="0.25">
      <c r="A11" s="28">
        <v>1</v>
      </c>
      <c r="B11" s="29" t="s">
        <v>32</v>
      </c>
      <c r="C11" s="34">
        <v>8735</v>
      </c>
      <c r="D11" s="35">
        <v>0.2835946884841401</v>
      </c>
      <c r="E11" s="36">
        <v>6501</v>
      </c>
      <c r="F11" s="37">
        <v>0.2855824986821297</v>
      </c>
      <c r="G11" s="38">
        <v>0.34363944008614067</v>
      </c>
    </row>
    <row r="12" spans="1:10" ht="14.45" customHeight="1" x14ac:dyDescent="0.25">
      <c r="A12" s="30">
        <v>2</v>
      </c>
      <c r="B12" s="31" t="s">
        <v>91</v>
      </c>
      <c r="C12" s="39">
        <v>6416</v>
      </c>
      <c r="D12" s="40">
        <v>0.20830492516476737</v>
      </c>
      <c r="E12" s="41">
        <v>5387</v>
      </c>
      <c r="F12" s="42">
        <v>0.2366455807415217</v>
      </c>
      <c r="G12" s="43">
        <v>0.19101540746240953</v>
      </c>
    </row>
    <row r="13" spans="1:10" ht="14.45" customHeight="1" x14ac:dyDescent="0.25">
      <c r="A13" s="30">
        <v>3</v>
      </c>
      <c r="B13" s="31" t="s">
        <v>35</v>
      </c>
      <c r="C13" s="39">
        <v>2988</v>
      </c>
      <c r="D13" s="40">
        <v>9.7009837342943411E-2</v>
      </c>
      <c r="E13" s="41">
        <v>1769</v>
      </c>
      <c r="F13" s="42">
        <v>7.7710419961342467E-2</v>
      </c>
      <c r="G13" s="43">
        <v>0.68908988128886373</v>
      </c>
    </row>
    <row r="14" spans="1:10" ht="14.45" customHeight="1" x14ac:dyDescent="0.25">
      <c r="A14" s="30">
        <v>4</v>
      </c>
      <c r="B14" s="31" t="s">
        <v>21</v>
      </c>
      <c r="C14" s="39">
        <v>2547</v>
      </c>
      <c r="D14" s="40">
        <v>8.2692120385701756E-2</v>
      </c>
      <c r="E14" s="41">
        <v>1091</v>
      </c>
      <c r="F14" s="42">
        <v>4.7926550694078369E-2</v>
      </c>
      <c r="G14" s="43">
        <v>1.3345554537121909</v>
      </c>
    </row>
    <row r="15" spans="1:10" ht="14.45" customHeight="1" x14ac:dyDescent="0.25">
      <c r="A15" s="32">
        <v>5</v>
      </c>
      <c r="B15" s="33" t="s">
        <v>75</v>
      </c>
      <c r="C15" s="44">
        <v>1199</v>
      </c>
      <c r="D15" s="45">
        <v>3.8927307554949511E-2</v>
      </c>
      <c r="E15" s="46">
        <v>647</v>
      </c>
      <c r="F15" s="47">
        <v>2.8422069934985063E-2</v>
      </c>
      <c r="G15" s="48">
        <v>0.85316846986089634</v>
      </c>
    </row>
    <row r="16" spans="1:10" ht="14.45" customHeight="1" x14ac:dyDescent="0.25">
      <c r="A16" s="28">
        <v>6</v>
      </c>
      <c r="B16" s="29" t="s">
        <v>33</v>
      </c>
      <c r="C16" s="34">
        <v>1143</v>
      </c>
      <c r="D16" s="35">
        <v>3.7109184766728351E-2</v>
      </c>
      <c r="E16" s="36">
        <v>1100</v>
      </c>
      <c r="F16" s="37">
        <v>4.8321911790546478E-2</v>
      </c>
      <c r="G16" s="38">
        <v>3.9090909090909065E-2</v>
      </c>
    </row>
    <row r="17" spans="1:7" ht="14.45" customHeight="1" x14ac:dyDescent="0.25">
      <c r="A17" s="30">
        <v>7</v>
      </c>
      <c r="B17" s="31" t="s">
        <v>73</v>
      </c>
      <c r="C17" s="39">
        <v>1016</v>
      </c>
      <c r="D17" s="40">
        <v>3.2985942014869644E-2</v>
      </c>
      <c r="E17" s="41">
        <v>1108</v>
      </c>
      <c r="F17" s="42">
        <v>4.8673343876295905E-2</v>
      </c>
      <c r="G17" s="43">
        <v>-8.3032490974729201E-2</v>
      </c>
    </row>
    <row r="18" spans="1:7" ht="14.45" customHeight="1" x14ac:dyDescent="0.25">
      <c r="A18" s="30">
        <v>8</v>
      </c>
      <c r="B18" s="31" t="s">
        <v>59</v>
      </c>
      <c r="C18" s="39">
        <v>835</v>
      </c>
      <c r="D18" s="40">
        <v>2.7109509431511965E-2</v>
      </c>
      <c r="E18" s="41">
        <v>649</v>
      </c>
      <c r="F18" s="42">
        <v>2.8509927956422421E-2</v>
      </c>
      <c r="G18" s="43">
        <v>0.28659476117103244</v>
      </c>
    </row>
    <row r="19" spans="1:7" ht="14.45" customHeight="1" x14ac:dyDescent="0.25">
      <c r="A19" s="30">
        <v>9</v>
      </c>
      <c r="B19" s="31" t="s">
        <v>34</v>
      </c>
      <c r="C19" s="39">
        <v>458</v>
      </c>
      <c r="D19" s="40">
        <v>1.4869647089380215E-2</v>
      </c>
      <c r="E19" s="41">
        <v>446</v>
      </c>
      <c r="F19" s="42">
        <v>1.9592338780530662E-2</v>
      </c>
      <c r="G19" s="43">
        <v>2.6905829596412634E-2</v>
      </c>
    </row>
    <row r="20" spans="1:7" ht="14.45" customHeight="1" x14ac:dyDescent="0.25">
      <c r="A20" s="32">
        <v>10</v>
      </c>
      <c r="B20" s="33" t="s">
        <v>68</v>
      </c>
      <c r="C20" s="44">
        <v>455</v>
      </c>
      <c r="D20" s="45">
        <v>1.4772247654296938E-2</v>
      </c>
      <c r="E20" s="46">
        <v>342</v>
      </c>
      <c r="F20" s="47">
        <v>1.5023721665788086E-2</v>
      </c>
      <c r="G20" s="48">
        <v>0.33040935672514626</v>
      </c>
    </row>
    <row r="21" spans="1:7" ht="14.45" customHeight="1" x14ac:dyDescent="0.25">
      <c r="A21" s="28">
        <v>11</v>
      </c>
      <c r="B21" s="29" t="s">
        <v>74</v>
      </c>
      <c r="C21" s="34">
        <v>344</v>
      </c>
      <c r="D21" s="35">
        <v>1.1168468556215708E-2</v>
      </c>
      <c r="E21" s="36">
        <v>321</v>
      </c>
      <c r="F21" s="37">
        <v>1.4101212440695836E-2</v>
      </c>
      <c r="G21" s="38">
        <v>7.1651090342679025E-2</v>
      </c>
    </row>
    <row r="22" spans="1:7" ht="14.45" customHeight="1" x14ac:dyDescent="0.25">
      <c r="A22" s="30">
        <v>12</v>
      </c>
      <c r="B22" s="31" t="s">
        <v>77</v>
      </c>
      <c r="C22" s="39">
        <v>325</v>
      </c>
      <c r="D22" s="40">
        <v>1.0551605467354955E-2</v>
      </c>
      <c r="E22" s="41">
        <v>266</v>
      </c>
      <c r="F22" s="42">
        <v>1.1685116851168511E-2</v>
      </c>
      <c r="G22" s="43">
        <v>0.22180451127819545</v>
      </c>
    </row>
    <row r="23" spans="1:7" ht="14.45" customHeight="1" x14ac:dyDescent="0.25">
      <c r="A23" s="30">
        <v>13</v>
      </c>
      <c r="B23" s="31" t="s">
        <v>84</v>
      </c>
      <c r="C23" s="39">
        <v>303</v>
      </c>
      <c r="D23" s="40">
        <v>9.8373429434109282E-3</v>
      </c>
      <c r="E23" s="41">
        <v>230</v>
      </c>
      <c r="F23" s="42">
        <v>1.0103672465296082E-2</v>
      </c>
      <c r="G23" s="43">
        <v>0.31739130434782603</v>
      </c>
    </row>
    <row r="24" spans="1:7" ht="14.45" customHeight="1" x14ac:dyDescent="0.25">
      <c r="A24" s="30">
        <v>14</v>
      </c>
      <c r="B24" s="31" t="s">
        <v>72</v>
      </c>
      <c r="C24" s="39">
        <v>282</v>
      </c>
      <c r="D24" s="40">
        <v>9.155546897827993E-3</v>
      </c>
      <c r="E24" s="41">
        <v>200</v>
      </c>
      <c r="F24" s="42">
        <v>8.7858021437357235E-3</v>
      </c>
      <c r="G24" s="43">
        <v>0.40999999999999992</v>
      </c>
    </row>
    <row r="25" spans="1:7" ht="14.45" customHeight="1" x14ac:dyDescent="0.25">
      <c r="A25" s="32">
        <v>15</v>
      </c>
      <c r="B25" s="33" t="s">
        <v>76</v>
      </c>
      <c r="C25" s="44">
        <v>272</v>
      </c>
      <c r="D25" s="45">
        <v>8.8308821142170715E-3</v>
      </c>
      <c r="E25" s="46">
        <v>219</v>
      </c>
      <c r="F25" s="47">
        <v>9.6204533473906173E-3</v>
      </c>
      <c r="G25" s="48">
        <v>0.24200913242009126</v>
      </c>
    </row>
    <row r="26" spans="1:7" ht="14.45" customHeight="1" x14ac:dyDescent="0.25">
      <c r="A26" s="28">
        <v>16</v>
      </c>
      <c r="B26" s="29" t="s">
        <v>71</v>
      </c>
      <c r="C26" s="34">
        <v>267</v>
      </c>
      <c r="D26" s="35">
        <v>8.6685497224116108E-3</v>
      </c>
      <c r="E26" s="36">
        <v>255</v>
      </c>
      <c r="F26" s="37">
        <v>1.1201897733263046E-2</v>
      </c>
      <c r="G26" s="38">
        <v>4.705882352941182E-2</v>
      </c>
    </row>
    <row r="27" spans="1:7" ht="14.45" customHeight="1" x14ac:dyDescent="0.25">
      <c r="A27" s="30">
        <v>17</v>
      </c>
      <c r="B27" s="31" t="s">
        <v>92</v>
      </c>
      <c r="C27" s="39">
        <v>252</v>
      </c>
      <c r="D27" s="40">
        <v>8.1815525469952268E-3</v>
      </c>
      <c r="E27" s="41">
        <v>119</v>
      </c>
      <c r="F27" s="42">
        <v>5.2275522755227555E-3</v>
      </c>
      <c r="G27" s="43">
        <v>1.1176470588235294</v>
      </c>
    </row>
    <row r="28" spans="1:7" ht="14.45" customHeight="1" x14ac:dyDescent="0.25">
      <c r="A28" s="30">
        <v>18</v>
      </c>
      <c r="B28" s="31" t="s">
        <v>79</v>
      </c>
      <c r="C28" s="39">
        <v>246</v>
      </c>
      <c r="D28" s="40">
        <v>7.9867536768286739E-3</v>
      </c>
      <c r="E28" s="41">
        <v>159</v>
      </c>
      <c r="F28" s="42">
        <v>6.9847127042698999E-3</v>
      </c>
      <c r="G28" s="43">
        <v>0.54716981132075482</v>
      </c>
    </row>
    <row r="29" spans="1:7" ht="14.45" customHeight="1" x14ac:dyDescent="0.25">
      <c r="A29" s="30">
        <v>19</v>
      </c>
      <c r="B29" s="31" t="s">
        <v>96</v>
      </c>
      <c r="C29" s="39">
        <v>208</v>
      </c>
      <c r="D29" s="40">
        <v>6.7530274991071722E-3</v>
      </c>
      <c r="E29" s="41">
        <v>154</v>
      </c>
      <c r="F29" s="42">
        <v>6.7650676506765071E-3</v>
      </c>
      <c r="G29" s="43">
        <v>0.35064935064935066</v>
      </c>
    </row>
    <row r="30" spans="1:7" ht="14.45" customHeight="1" x14ac:dyDescent="0.25">
      <c r="A30" s="32">
        <v>20</v>
      </c>
      <c r="B30" s="33" t="s">
        <v>78</v>
      </c>
      <c r="C30" s="44">
        <v>195</v>
      </c>
      <c r="D30" s="45">
        <v>6.3309632804129734E-3</v>
      </c>
      <c r="E30" s="46">
        <v>159</v>
      </c>
      <c r="F30" s="47">
        <v>6.9847127042698999E-3</v>
      </c>
      <c r="G30" s="48">
        <v>0.22641509433962259</v>
      </c>
    </row>
    <row r="31" spans="1:7" ht="14.45" customHeight="1" x14ac:dyDescent="0.25">
      <c r="A31" s="117"/>
      <c r="B31" s="33" t="s">
        <v>10</v>
      </c>
      <c r="C31" s="44">
        <f>C32-SUM(C11:C30)</f>
        <v>2315</v>
      </c>
      <c r="D31" s="26">
        <f>C31/C32</f>
        <v>7.5159897405928378E-2</v>
      </c>
      <c r="E31" s="44">
        <f>E32-SUM(E11:E30)</f>
        <v>1642</v>
      </c>
      <c r="F31" s="26">
        <f>E31/E32</f>
        <v>7.2131435600070293E-2</v>
      </c>
      <c r="G31" s="9">
        <f>C31/E31-1</f>
        <v>0.40986601705237513</v>
      </c>
    </row>
    <row r="32" spans="1:7" ht="14.45" customHeight="1" x14ac:dyDescent="0.25">
      <c r="A32" s="8"/>
      <c r="B32" s="111" t="s">
        <v>11</v>
      </c>
      <c r="C32" s="49">
        <v>30801</v>
      </c>
      <c r="D32" s="50">
        <v>1</v>
      </c>
      <c r="E32" s="51">
        <v>22764</v>
      </c>
      <c r="F32" s="52">
        <v>1.0000000000000004</v>
      </c>
      <c r="G32" s="15">
        <v>0.35305745914602005</v>
      </c>
    </row>
    <row r="33" spans="1:1" ht="12" customHeight="1" x14ac:dyDescent="0.25">
      <c r="A33" s="112" t="s">
        <v>13</v>
      </c>
    </row>
    <row r="34" spans="1:1" x14ac:dyDescent="0.25">
      <c r="A34" t="s">
        <v>63</v>
      </c>
    </row>
    <row r="35" spans="1:1" x14ac:dyDescent="0.25">
      <c r="A35" s="7" t="s">
        <v>62</v>
      </c>
    </row>
  </sheetData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dxfId="16" priority="5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E066-9C58-47A1-9747-800ABB46E85A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24">
        <v>44386</v>
      </c>
    </row>
    <row r="2" spans="1:9" ht="14.45" customHeight="1" x14ac:dyDescent="0.25">
      <c r="A2" s="102" t="s">
        <v>36</v>
      </c>
      <c r="B2" s="102"/>
      <c r="C2" s="102"/>
      <c r="D2" s="102"/>
      <c r="E2" s="102"/>
      <c r="F2" s="102"/>
      <c r="G2" s="102"/>
      <c r="H2" s="103"/>
      <c r="I2" s="103"/>
    </row>
    <row r="3" spans="1:9" ht="14.45" customHeight="1" x14ac:dyDescent="0.25">
      <c r="A3" s="104" t="s">
        <v>37</v>
      </c>
      <c r="B3" s="104"/>
      <c r="C3" s="104"/>
      <c r="D3" s="104"/>
      <c r="E3" s="104"/>
      <c r="F3" s="104"/>
      <c r="G3" s="104"/>
      <c r="H3" s="105"/>
      <c r="I3" s="105"/>
    </row>
    <row r="4" spans="1:9" ht="14.45" customHeight="1" x14ac:dyDescent="0.25">
      <c r="A4" s="105"/>
      <c r="B4" s="105"/>
      <c r="C4" s="105"/>
      <c r="D4" s="105"/>
      <c r="E4" s="105"/>
      <c r="F4" s="105"/>
      <c r="G4" s="106" t="s">
        <v>12</v>
      </c>
      <c r="H4" s="105"/>
      <c r="I4" s="105"/>
    </row>
    <row r="5" spans="1:9" ht="14.45" customHeight="1" x14ac:dyDescent="0.25">
      <c r="A5" s="79" t="s">
        <v>0</v>
      </c>
      <c r="B5" s="81" t="s">
        <v>1</v>
      </c>
      <c r="C5" s="83" t="s">
        <v>120</v>
      </c>
      <c r="D5" s="84"/>
      <c r="E5" s="84"/>
      <c r="F5" s="84"/>
      <c r="G5" s="85"/>
    </row>
    <row r="6" spans="1:9" ht="14.45" customHeight="1" x14ac:dyDescent="0.25">
      <c r="A6" s="80"/>
      <c r="B6" s="82"/>
      <c r="C6" s="86" t="s">
        <v>121</v>
      </c>
      <c r="D6" s="87"/>
      <c r="E6" s="87"/>
      <c r="F6" s="87"/>
      <c r="G6" s="88"/>
    </row>
    <row r="7" spans="1:9" ht="14.45" customHeight="1" x14ac:dyDescent="0.25">
      <c r="A7" s="80"/>
      <c r="B7" s="80"/>
      <c r="C7" s="89">
        <v>2021</v>
      </c>
      <c r="D7" s="90"/>
      <c r="E7" s="93">
        <v>2020</v>
      </c>
      <c r="F7" s="90"/>
      <c r="G7" s="95" t="s">
        <v>3</v>
      </c>
    </row>
    <row r="8" spans="1:9" ht="14.45" customHeight="1" x14ac:dyDescent="0.25">
      <c r="A8" s="96" t="s">
        <v>4</v>
      </c>
      <c r="B8" s="96" t="s">
        <v>5</v>
      </c>
      <c r="C8" s="91"/>
      <c r="D8" s="92"/>
      <c r="E8" s="94"/>
      <c r="F8" s="92"/>
      <c r="G8" s="95"/>
    </row>
    <row r="9" spans="1:9" ht="14.45" customHeight="1" x14ac:dyDescent="0.25">
      <c r="A9" s="96"/>
      <c r="B9" s="96"/>
      <c r="C9" s="11" t="s">
        <v>6</v>
      </c>
      <c r="D9" s="19" t="s">
        <v>2</v>
      </c>
      <c r="E9" s="74" t="s">
        <v>6</v>
      </c>
      <c r="F9" s="19" t="s">
        <v>2</v>
      </c>
      <c r="G9" s="98" t="s">
        <v>7</v>
      </c>
    </row>
    <row r="10" spans="1:9" ht="14.45" customHeight="1" x14ac:dyDescent="0.25">
      <c r="A10" s="97"/>
      <c r="B10" s="97"/>
      <c r="C10" s="10" t="s">
        <v>8</v>
      </c>
      <c r="D10" s="75" t="s">
        <v>9</v>
      </c>
      <c r="E10" s="6" t="s">
        <v>8</v>
      </c>
      <c r="F10" s="75" t="s">
        <v>9</v>
      </c>
      <c r="G10" s="99"/>
    </row>
    <row r="11" spans="1:9" ht="14.45" customHeight="1" x14ac:dyDescent="0.25">
      <c r="A11" s="28">
        <v>1</v>
      </c>
      <c r="B11" s="29" t="s">
        <v>38</v>
      </c>
      <c r="C11" s="34">
        <v>1655</v>
      </c>
      <c r="D11" s="35">
        <v>0.40160155302111139</v>
      </c>
      <c r="E11" s="36">
        <v>1357</v>
      </c>
      <c r="F11" s="37">
        <v>0.41728167281672818</v>
      </c>
      <c r="G11" s="38">
        <v>0.21960206337509214</v>
      </c>
    </row>
    <row r="12" spans="1:9" ht="14.45" customHeight="1" x14ac:dyDescent="0.25">
      <c r="A12" s="30">
        <v>2</v>
      </c>
      <c r="B12" s="31" t="s">
        <v>39</v>
      </c>
      <c r="C12" s="39">
        <v>533</v>
      </c>
      <c r="D12" s="40">
        <v>0.12933753943217666</v>
      </c>
      <c r="E12" s="41">
        <v>460</v>
      </c>
      <c r="F12" s="42">
        <v>0.14145141451414514</v>
      </c>
      <c r="G12" s="43">
        <v>0.15869565217391313</v>
      </c>
    </row>
    <row r="13" spans="1:9" ht="14.45" customHeight="1" x14ac:dyDescent="0.25">
      <c r="A13" s="30">
        <v>3</v>
      </c>
      <c r="B13" s="31" t="s">
        <v>40</v>
      </c>
      <c r="C13" s="39">
        <v>354</v>
      </c>
      <c r="D13" s="40">
        <v>8.5901480223246784E-2</v>
      </c>
      <c r="E13" s="41">
        <v>281</v>
      </c>
      <c r="F13" s="42">
        <v>8.6408364083640832E-2</v>
      </c>
      <c r="G13" s="43">
        <v>0.25978647686832734</v>
      </c>
    </row>
    <row r="14" spans="1:9" ht="14.45" customHeight="1" x14ac:dyDescent="0.25">
      <c r="A14" s="30">
        <v>4</v>
      </c>
      <c r="B14" s="31" t="s">
        <v>16</v>
      </c>
      <c r="C14" s="39">
        <v>334</v>
      </c>
      <c r="D14" s="40">
        <v>8.1048289250181996E-2</v>
      </c>
      <c r="E14" s="41">
        <v>283</v>
      </c>
      <c r="F14" s="42">
        <v>8.7023370233702338E-2</v>
      </c>
      <c r="G14" s="43">
        <v>0.18021201413427557</v>
      </c>
    </row>
    <row r="15" spans="1:9" ht="14.45" customHeight="1" x14ac:dyDescent="0.25">
      <c r="A15" s="32">
        <v>5</v>
      </c>
      <c r="B15" s="33" t="s">
        <v>21</v>
      </c>
      <c r="C15" s="44">
        <v>177</v>
      </c>
      <c r="D15" s="45">
        <v>4.2950740111623392E-2</v>
      </c>
      <c r="E15" s="46">
        <v>160</v>
      </c>
      <c r="F15" s="47">
        <v>4.9200492004920049E-2</v>
      </c>
      <c r="G15" s="48">
        <v>0.10624999999999996</v>
      </c>
    </row>
    <row r="16" spans="1:9" ht="14.45" customHeight="1" x14ac:dyDescent="0.25">
      <c r="A16" s="28">
        <v>6</v>
      </c>
      <c r="B16" s="29" t="s">
        <v>97</v>
      </c>
      <c r="C16" s="34">
        <v>160</v>
      </c>
      <c r="D16" s="35">
        <v>3.8825527784518324E-2</v>
      </c>
      <c r="E16" s="36">
        <v>122</v>
      </c>
      <c r="F16" s="37">
        <v>3.7515375153751536E-2</v>
      </c>
      <c r="G16" s="38">
        <v>0.31147540983606548</v>
      </c>
    </row>
    <row r="17" spans="1:8" ht="14.45" customHeight="1" x14ac:dyDescent="0.25">
      <c r="A17" s="30">
        <v>7</v>
      </c>
      <c r="B17" s="31" t="s">
        <v>41</v>
      </c>
      <c r="C17" s="39">
        <v>157</v>
      </c>
      <c r="D17" s="40">
        <v>3.8097549138558603E-2</v>
      </c>
      <c r="E17" s="41">
        <v>85</v>
      </c>
      <c r="F17" s="42">
        <v>2.6137761377613776E-2</v>
      </c>
      <c r="G17" s="43">
        <v>0.84705882352941186</v>
      </c>
    </row>
    <row r="18" spans="1:8" ht="14.45" customHeight="1" x14ac:dyDescent="0.25">
      <c r="A18" s="30">
        <v>8</v>
      </c>
      <c r="B18" s="31" t="s">
        <v>66</v>
      </c>
      <c r="C18" s="39">
        <v>129</v>
      </c>
      <c r="D18" s="40">
        <v>3.1303081776267894E-2</v>
      </c>
      <c r="E18" s="41">
        <v>116</v>
      </c>
      <c r="F18" s="42">
        <v>3.5670356703567038E-2</v>
      </c>
      <c r="G18" s="43">
        <v>0.11206896551724133</v>
      </c>
    </row>
    <row r="19" spans="1:8" ht="14.45" customHeight="1" x14ac:dyDescent="0.25">
      <c r="A19" s="30">
        <v>9</v>
      </c>
      <c r="B19" s="31" t="s">
        <v>42</v>
      </c>
      <c r="C19" s="39">
        <v>95</v>
      </c>
      <c r="D19" s="40">
        <v>2.3052657122057753E-2</v>
      </c>
      <c r="E19" s="41">
        <v>59</v>
      </c>
      <c r="F19" s="42">
        <v>1.8142681426814269E-2</v>
      </c>
      <c r="G19" s="43">
        <v>0.61016949152542366</v>
      </c>
    </row>
    <row r="20" spans="1:8" ht="14.45" customHeight="1" x14ac:dyDescent="0.25">
      <c r="A20" s="32">
        <v>10</v>
      </c>
      <c r="B20" s="33" t="s">
        <v>56</v>
      </c>
      <c r="C20" s="44">
        <v>80</v>
      </c>
      <c r="D20" s="45">
        <v>1.9412763892259162E-2</v>
      </c>
      <c r="E20" s="46">
        <v>68</v>
      </c>
      <c r="F20" s="47">
        <v>2.0910209102091022E-2</v>
      </c>
      <c r="G20" s="48">
        <v>0.17647058823529416</v>
      </c>
    </row>
    <row r="21" spans="1:8" ht="14.45" customHeight="1" x14ac:dyDescent="0.25">
      <c r="A21" s="28">
        <v>11</v>
      </c>
      <c r="B21" s="29" t="s">
        <v>80</v>
      </c>
      <c r="C21" s="34">
        <v>58</v>
      </c>
      <c r="D21" s="35">
        <v>1.4074253821887891E-2</v>
      </c>
      <c r="E21" s="36">
        <v>53</v>
      </c>
      <c r="F21" s="37">
        <v>1.6297662976629768E-2</v>
      </c>
      <c r="G21" s="38">
        <v>9.4339622641509413E-2</v>
      </c>
    </row>
    <row r="22" spans="1:8" ht="14.45" customHeight="1" x14ac:dyDescent="0.25">
      <c r="A22" s="30">
        <v>12</v>
      </c>
      <c r="B22" s="31" t="s">
        <v>69</v>
      </c>
      <c r="C22" s="39">
        <v>50</v>
      </c>
      <c r="D22" s="40">
        <v>1.2132977432661975E-2</v>
      </c>
      <c r="E22" s="41">
        <v>32</v>
      </c>
      <c r="F22" s="42">
        <v>9.8400984009840101E-3</v>
      </c>
      <c r="G22" s="43">
        <v>0.5625</v>
      </c>
    </row>
    <row r="23" spans="1:8" ht="14.45" customHeight="1" x14ac:dyDescent="0.25">
      <c r="A23" s="30">
        <v>13</v>
      </c>
      <c r="B23" s="31" t="s">
        <v>90</v>
      </c>
      <c r="C23" s="39">
        <v>49</v>
      </c>
      <c r="D23" s="40">
        <v>1.1890317884008735E-2</v>
      </c>
      <c r="E23" s="41">
        <v>14</v>
      </c>
      <c r="F23" s="42">
        <v>4.3050430504305041E-3</v>
      </c>
      <c r="G23" s="43">
        <v>2.5</v>
      </c>
    </row>
    <row r="24" spans="1:8" ht="14.45" customHeight="1" x14ac:dyDescent="0.25">
      <c r="A24" s="30">
        <v>14</v>
      </c>
      <c r="B24" s="31" t="s">
        <v>25</v>
      </c>
      <c r="C24" s="39">
        <v>39</v>
      </c>
      <c r="D24" s="40">
        <v>9.4637223974763408E-3</v>
      </c>
      <c r="E24" s="41">
        <v>16</v>
      </c>
      <c r="F24" s="42">
        <v>4.9200492004920051E-3</v>
      </c>
      <c r="G24" s="43">
        <v>1.4375</v>
      </c>
    </row>
    <row r="25" spans="1:8" ht="14.45" customHeight="1" x14ac:dyDescent="0.25">
      <c r="A25" s="30">
        <v>15</v>
      </c>
      <c r="B25" s="33" t="s">
        <v>123</v>
      </c>
      <c r="C25" s="44">
        <v>26</v>
      </c>
      <c r="D25" s="45">
        <v>6.3091482649842269E-3</v>
      </c>
      <c r="E25" s="46">
        <v>11</v>
      </c>
      <c r="F25" s="47">
        <v>3.3825338253382535E-3</v>
      </c>
      <c r="G25" s="48">
        <v>1.3636363636363638</v>
      </c>
    </row>
    <row r="26" spans="1:8" ht="14.45" customHeight="1" x14ac:dyDescent="0.25">
      <c r="A26" s="108"/>
      <c r="B26" s="33" t="s">
        <v>10</v>
      </c>
      <c r="C26" s="44">
        <f>C27-SUM(C11:C25)</f>
        <v>225</v>
      </c>
      <c r="D26" s="26">
        <f>C26/C27</f>
        <v>5.4598398446978891E-2</v>
      </c>
      <c r="E26" s="44">
        <f>E27-SUM(E11:E25)</f>
        <v>135</v>
      </c>
      <c r="F26" s="26">
        <f>E26/E27</f>
        <v>4.1512915129151291E-2</v>
      </c>
      <c r="G26" s="9">
        <f>C26/E26-1</f>
        <v>0.66666666666666674</v>
      </c>
    </row>
    <row r="27" spans="1:8" x14ac:dyDescent="0.25">
      <c r="A27" s="8"/>
      <c r="B27" s="111" t="s">
        <v>11</v>
      </c>
      <c r="C27" s="49">
        <v>4121</v>
      </c>
      <c r="D27" s="50">
        <v>1</v>
      </c>
      <c r="E27" s="51">
        <v>3252</v>
      </c>
      <c r="F27" s="52">
        <v>1.0000000000000011</v>
      </c>
      <c r="G27" s="15">
        <v>0.26722017220172201</v>
      </c>
    </row>
    <row r="28" spans="1:8" x14ac:dyDescent="0.25">
      <c r="A28" s="112" t="s">
        <v>13</v>
      </c>
      <c r="H28" s="56"/>
    </row>
    <row r="29" spans="1:8" ht="13.5" customHeight="1" x14ac:dyDescent="0.25">
      <c r="A29" t="s">
        <v>63</v>
      </c>
    </row>
    <row r="30" spans="1:8" x14ac:dyDescent="0.25">
      <c r="A30" s="7" t="s">
        <v>62</v>
      </c>
    </row>
    <row r="49" spans="1:7" x14ac:dyDescent="0.25">
      <c r="A49" t="s">
        <v>28</v>
      </c>
    </row>
    <row r="50" spans="1:7" x14ac:dyDescent="0.25">
      <c r="A50" s="102" t="s">
        <v>43</v>
      </c>
      <c r="B50" s="102"/>
      <c r="C50" s="102"/>
      <c r="D50" s="102"/>
      <c r="E50" s="102"/>
      <c r="F50" s="102"/>
      <c r="G50" s="102"/>
    </row>
    <row r="51" spans="1:7" x14ac:dyDescent="0.25">
      <c r="A51" s="104" t="s">
        <v>44</v>
      </c>
      <c r="B51" s="104"/>
      <c r="C51" s="104"/>
      <c r="D51" s="104"/>
      <c r="E51" s="104"/>
      <c r="F51" s="104"/>
      <c r="G51" s="104"/>
    </row>
    <row r="52" spans="1:7" ht="15" customHeight="1" x14ac:dyDescent="0.25">
      <c r="A52" s="118"/>
      <c r="B52" s="118"/>
      <c r="C52" s="118"/>
      <c r="D52" s="118"/>
      <c r="E52" s="118"/>
      <c r="F52" s="118"/>
      <c r="G52" s="106" t="s">
        <v>12</v>
      </c>
    </row>
    <row r="53" spans="1:7" ht="14.45" customHeight="1" x14ac:dyDescent="0.25">
      <c r="A53" s="79" t="s">
        <v>0</v>
      </c>
      <c r="B53" s="81" t="s">
        <v>1</v>
      </c>
      <c r="C53" s="83" t="s">
        <v>120</v>
      </c>
      <c r="D53" s="84"/>
      <c r="E53" s="84"/>
      <c r="F53" s="84"/>
      <c r="G53" s="85"/>
    </row>
    <row r="54" spans="1:7" ht="15" customHeight="1" x14ac:dyDescent="0.25">
      <c r="A54" s="80"/>
      <c r="B54" s="82"/>
      <c r="C54" s="86" t="s">
        <v>121</v>
      </c>
      <c r="D54" s="87"/>
      <c r="E54" s="87"/>
      <c r="F54" s="87"/>
      <c r="G54" s="88"/>
    </row>
    <row r="55" spans="1:7" ht="15" customHeight="1" x14ac:dyDescent="0.25">
      <c r="A55" s="80"/>
      <c r="B55" s="80"/>
      <c r="C55" s="89">
        <v>2021</v>
      </c>
      <c r="D55" s="90"/>
      <c r="E55" s="93">
        <v>2020</v>
      </c>
      <c r="F55" s="90"/>
      <c r="G55" s="95" t="s">
        <v>3</v>
      </c>
    </row>
    <row r="56" spans="1:7" ht="15" customHeight="1" x14ac:dyDescent="0.25">
      <c r="A56" s="96" t="s">
        <v>4</v>
      </c>
      <c r="B56" s="96" t="s">
        <v>5</v>
      </c>
      <c r="C56" s="91"/>
      <c r="D56" s="92"/>
      <c r="E56" s="94"/>
      <c r="F56" s="92"/>
      <c r="G56" s="95"/>
    </row>
    <row r="57" spans="1:7" ht="15" customHeight="1" x14ac:dyDescent="0.25">
      <c r="A57" s="96"/>
      <c r="B57" s="96"/>
      <c r="C57" s="11" t="s">
        <v>6</v>
      </c>
      <c r="D57" s="19" t="s">
        <v>2</v>
      </c>
      <c r="E57" s="74" t="s">
        <v>6</v>
      </c>
      <c r="F57" s="19" t="s">
        <v>2</v>
      </c>
      <c r="G57" s="98" t="s">
        <v>7</v>
      </c>
    </row>
    <row r="58" spans="1:7" ht="15" customHeight="1" x14ac:dyDescent="0.25">
      <c r="A58" s="97"/>
      <c r="B58" s="97"/>
      <c r="C58" s="10" t="s">
        <v>8</v>
      </c>
      <c r="D58" s="75" t="s">
        <v>9</v>
      </c>
      <c r="E58" s="6" t="s">
        <v>8</v>
      </c>
      <c r="F58" s="75" t="s">
        <v>9</v>
      </c>
      <c r="G58" s="99"/>
    </row>
    <row r="59" spans="1:7" x14ac:dyDescent="0.25">
      <c r="A59" s="28">
        <v>1</v>
      </c>
      <c r="B59" s="29" t="s">
        <v>45</v>
      </c>
      <c r="C59" s="53">
        <v>1260</v>
      </c>
      <c r="D59" s="35">
        <v>0.19183922046285018</v>
      </c>
      <c r="E59" s="53">
        <v>963</v>
      </c>
      <c r="F59" s="37">
        <v>0.20295047418335088</v>
      </c>
      <c r="G59" s="38">
        <v>0.30841121495327095</v>
      </c>
    </row>
    <row r="60" spans="1:7" x14ac:dyDescent="0.25">
      <c r="A60" s="30">
        <v>2</v>
      </c>
      <c r="B60" s="31" t="s">
        <v>51</v>
      </c>
      <c r="C60" s="54">
        <v>732</v>
      </c>
      <c r="D60" s="40">
        <v>0.11144945188794153</v>
      </c>
      <c r="E60" s="54">
        <v>563</v>
      </c>
      <c r="F60" s="42">
        <v>0.11865121180189674</v>
      </c>
      <c r="G60" s="43">
        <v>0.30017761989342806</v>
      </c>
    </row>
    <row r="61" spans="1:7" x14ac:dyDescent="0.25">
      <c r="A61" s="30">
        <v>3</v>
      </c>
      <c r="B61" s="31" t="s">
        <v>46</v>
      </c>
      <c r="C61" s="54">
        <v>693</v>
      </c>
      <c r="D61" s="40">
        <v>0.1055115712545676</v>
      </c>
      <c r="E61" s="54">
        <v>549</v>
      </c>
      <c r="F61" s="42">
        <v>0.11570073761854584</v>
      </c>
      <c r="G61" s="43">
        <v>0.26229508196721318</v>
      </c>
    </row>
    <row r="62" spans="1:7" x14ac:dyDescent="0.25">
      <c r="A62" s="30">
        <v>4</v>
      </c>
      <c r="B62" s="31" t="s">
        <v>49</v>
      </c>
      <c r="C62" s="54">
        <v>657</v>
      </c>
      <c r="D62" s="40">
        <v>0.10003045066991474</v>
      </c>
      <c r="E62" s="54">
        <v>486</v>
      </c>
      <c r="F62" s="42">
        <v>0.10242360379346681</v>
      </c>
      <c r="G62" s="43">
        <v>0.35185185185185186</v>
      </c>
    </row>
    <row r="63" spans="1:7" x14ac:dyDescent="0.25">
      <c r="A63" s="32">
        <v>5</v>
      </c>
      <c r="B63" s="33" t="s">
        <v>47</v>
      </c>
      <c r="C63" s="55">
        <v>514</v>
      </c>
      <c r="D63" s="45">
        <v>7.8258221680876983E-2</v>
      </c>
      <c r="E63" s="55">
        <v>402</v>
      </c>
      <c r="F63" s="47">
        <v>8.4720758693361431E-2</v>
      </c>
      <c r="G63" s="48">
        <v>0.27860696517412942</v>
      </c>
    </row>
    <row r="64" spans="1:7" x14ac:dyDescent="0.25">
      <c r="A64" s="28">
        <v>6</v>
      </c>
      <c r="B64" s="29" t="s">
        <v>48</v>
      </c>
      <c r="C64" s="53">
        <v>492</v>
      </c>
      <c r="D64" s="35">
        <v>7.4908647990255789E-2</v>
      </c>
      <c r="E64" s="53">
        <v>340</v>
      </c>
      <c r="F64" s="37">
        <v>7.1654373024236037E-2</v>
      </c>
      <c r="G64" s="38">
        <v>0.44705882352941173</v>
      </c>
    </row>
    <row r="65" spans="1:8" x14ac:dyDescent="0.25">
      <c r="A65" s="30">
        <v>7</v>
      </c>
      <c r="B65" s="31" t="s">
        <v>70</v>
      </c>
      <c r="C65" s="54">
        <v>348</v>
      </c>
      <c r="D65" s="40">
        <v>5.2984165651644335E-2</v>
      </c>
      <c r="E65" s="54">
        <v>299</v>
      </c>
      <c r="F65" s="42">
        <v>6.3013698630136991E-2</v>
      </c>
      <c r="G65" s="43">
        <v>0.16387959866220725</v>
      </c>
    </row>
    <row r="66" spans="1:8" x14ac:dyDescent="0.25">
      <c r="A66" s="30">
        <v>8</v>
      </c>
      <c r="B66" s="31" t="s">
        <v>50</v>
      </c>
      <c r="C66" s="54">
        <v>264</v>
      </c>
      <c r="D66" s="40">
        <v>4.0194884287454324E-2</v>
      </c>
      <c r="E66" s="54">
        <v>203</v>
      </c>
      <c r="F66" s="42">
        <v>4.2781875658587987E-2</v>
      </c>
      <c r="G66" s="43">
        <v>0.30049261083743839</v>
      </c>
    </row>
    <row r="67" spans="1:8" x14ac:dyDescent="0.25">
      <c r="A67" s="30">
        <v>9</v>
      </c>
      <c r="B67" s="31" t="s">
        <v>52</v>
      </c>
      <c r="C67" s="54">
        <v>250</v>
      </c>
      <c r="D67" s="40">
        <v>3.8063337393422658E-2</v>
      </c>
      <c r="E67" s="54">
        <v>203</v>
      </c>
      <c r="F67" s="42">
        <v>4.2781875658587987E-2</v>
      </c>
      <c r="G67" s="43">
        <v>0.23152709359605916</v>
      </c>
    </row>
    <row r="68" spans="1:8" x14ac:dyDescent="0.25">
      <c r="A68" s="32">
        <v>10</v>
      </c>
      <c r="B68" s="33" t="s">
        <v>53</v>
      </c>
      <c r="C68" s="55">
        <v>245</v>
      </c>
      <c r="D68" s="45">
        <v>3.73020706455542E-2</v>
      </c>
      <c r="E68" s="55">
        <v>146</v>
      </c>
      <c r="F68" s="47">
        <v>3.0769230769230771E-2</v>
      </c>
      <c r="G68" s="48">
        <v>0.67808219178082196</v>
      </c>
    </row>
    <row r="69" spans="1:8" x14ac:dyDescent="0.25">
      <c r="A69" s="28">
        <v>11</v>
      </c>
      <c r="B69" s="29" t="s">
        <v>89</v>
      </c>
      <c r="C69" s="53">
        <v>214</v>
      </c>
      <c r="D69" s="35">
        <v>3.2582216808769791E-2</v>
      </c>
      <c r="E69" s="53">
        <v>49</v>
      </c>
      <c r="F69" s="37">
        <v>1.0326659641728134E-2</v>
      </c>
      <c r="G69" s="38">
        <v>3.3673469387755102</v>
      </c>
    </row>
    <row r="70" spans="1:8" x14ac:dyDescent="0.25">
      <c r="A70" s="30">
        <v>12</v>
      </c>
      <c r="B70" s="31" t="s">
        <v>94</v>
      </c>
      <c r="C70" s="54">
        <v>178</v>
      </c>
      <c r="D70" s="40">
        <v>2.7101096224116931E-2</v>
      </c>
      <c r="E70" s="54">
        <v>138</v>
      </c>
      <c r="F70" s="42">
        <v>2.9083245521601686E-2</v>
      </c>
      <c r="G70" s="43">
        <v>0.28985507246376807</v>
      </c>
    </row>
    <row r="71" spans="1:8" x14ac:dyDescent="0.25">
      <c r="A71" s="30">
        <v>13</v>
      </c>
      <c r="B71" s="31" t="s">
        <v>124</v>
      </c>
      <c r="C71" s="54">
        <v>165</v>
      </c>
      <c r="D71" s="40">
        <v>2.5121802679658953E-2</v>
      </c>
      <c r="E71" s="54">
        <v>87</v>
      </c>
      <c r="F71" s="42">
        <v>1.8335089567966281E-2</v>
      </c>
      <c r="G71" s="43">
        <v>0.89655172413793105</v>
      </c>
    </row>
    <row r="72" spans="1:8" x14ac:dyDescent="0.25">
      <c r="A72" s="30">
        <v>14</v>
      </c>
      <c r="B72" s="31" t="s">
        <v>81</v>
      </c>
      <c r="C72" s="54">
        <v>161</v>
      </c>
      <c r="D72" s="40">
        <v>2.4512789281364189E-2</v>
      </c>
      <c r="E72" s="54">
        <v>102</v>
      </c>
      <c r="F72" s="42">
        <v>2.1496311907270811E-2</v>
      </c>
      <c r="G72" s="43">
        <v>0.57843137254901955</v>
      </c>
    </row>
    <row r="73" spans="1:8" x14ac:dyDescent="0.25">
      <c r="A73" s="32">
        <v>15</v>
      </c>
      <c r="B73" s="33" t="s">
        <v>125</v>
      </c>
      <c r="C73" s="55">
        <v>129</v>
      </c>
      <c r="D73" s="45">
        <v>1.9640682095006089E-2</v>
      </c>
      <c r="E73" s="55">
        <v>56</v>
      </c>
      <c r="F73" s="47">
        <v>1.1801896733403582E-2</v>
      </c>
      <c r="G73" s="48">
        <v>1.3035714285714284</v>
      </c>
    </row>
    <row r="74" spans="1:8" hidden="1" x14ac:dyDescent="0.25">
      <c r="A74" s="32"/>
      <c r="B74" s="33"/>
      <c r="C74" s="55"/>
      <c r="D74" s="21"/>
      <c r="E74" s="55"/>
      <c r="F74" s="23"/>
      <c r="G74" s="17"/>
    </row>
    <row r="75" spans="1:8" x14ac:dyDescent="0.25">
      <c r="A75" s="117"/>
      <c r="B75" s="109" t="s">
        <v>10</v>
      </c>
      <c r="C75" s="119">
        <f>C76-SUM(C59:C73)</f>
        <v>266</v>
      </c>
      <c r="D75" s="25">
        <f>C75/C76</f>
        <v>4.0499390986601706E-2</v>
      </c>
      <c r="E75" s="119">
        <f>E76-SUM(E59:E73)</f>
        <v>159</v>
      </c>
      <c r="F75" s="25">
        <f>E75/E76</f>
        <v>3.3508956796628027E-2</v>
      </c>
      <c r="G75" s="18">
        <f>C75/E75-1</f>
        <v>0.67295597484276737</v>
      </c>
    </row>
    <row r="76" spans="1:8" x14ac:dyDescent="0.25">
      <c r="A76" s="8"/>
      <c r="B76" s="111" t="s">
        <v>11</v>
      </c>
      <c r="C76" s="20">
        <v>6568</v>
      </c>
      <c r="D76" s="50">
        <v>1</v>
      </c>
      <c r="E76" s="20">
        <v>4745</v>
      </c>
      <c r="F76" s="52">
        <v>1</v>
      </c>
      <c r="G76" s="15">
        <v>0.38419388830347745</v>
      </c>
    </row>
    <row r="77" spans="1:8" x14ac:dyDescent="0.25">
      <c r="A77" s="56" t="s">
        <v>126</v>
      </c>
      <c r="H77" s="56"/>
    </row>
    <row r="78" spans="1:8" x14ac:dyDescent="0.25">
      <c r="A78" s="14" t="s">
        <v>54</v>
      </c>
    </row>
    <row r="79" spans="1:8" x14ac:dyDescent="0.25">
      <c r="A79" t="s">
        <v>63</v>
      </c>
    </row>
    <row r="80" spans="1:8" x14ac:dyDescent="0.25">
      <c r="A80" s="120" t="s">
        <v>127</v>
      </c>
    </row>
    <row r="81" spans="1:1" x14ac:dyDescent="0.25">
      <c r="A81" s="7" t="s">
        <v>62</v>
      </c>
    </row>
  </sheetData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74:G75 G26">
    <cfRule type="cellIs" dxfId="11" priority="12" operator="lessThan">
      <formula>0</formula>
    </cfRule>
  </conditionalFormatting>
  <conditionalFormatting sqref="C74:G74">
    <cfRule type="cellIs" dxfId="10" priority="1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Trail&amp;semi-Trail.GVW&gt;3,5T_</vt:lpstr>
      <vt:lpstr>Semi-Trailers GVW&gt;3,5T_</vt:lpstr>
      <vt:lpstr>Light Trailers_</vt:lpstr>
      <vt:lpstr>Agri Trail.&amp;Tractors GVW&gt;3.5T_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2021-07-08T17:22:19Z</dcterms:modified>
</cp:coreProperties>
</file>